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0490" windowHeight="7050" tabRatio="72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<sst xmlns="http://schemas.openxmlformats.org/spreadsheetml/2006/main" count="1139" uniqueCount="621">
  <si>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</si>
  <si>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</si>
  <si>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</si>
  <si>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</si>
  <si>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</si>
  <si>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</si>
  <si>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</si>
  <si>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</si>
  <si>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</si>
  <si>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</si>
  <si>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</si>
  <si>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</si>
  <si>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</si>
  <si>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</si>
  <si>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</si>
  <si>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</si>
  <si>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</si>
  <si>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</si>
  <si>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</si>
  <si>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</si>
  <si>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</si>
  <si>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</si>
  <si>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</si>
  <si>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</si>
  <si>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</si>
  <si>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</si>
  <si>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</si>
  <si>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</si>
  <si>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</si>
  <si>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</si>
  <si>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</si>
  <si>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</si>
  <si>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</si>
  <si>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</si>
  <si>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</si>
  <si>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</si>
  <si>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</si>
  <si>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</si>
  <si>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</si>
  <si>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</si>
  <si>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</si>
  <si>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</si>
  <si>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</si>
  <si>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</si>
  <si>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</si>
  <si>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</si>
  <si>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</si>
  <si>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</si>
  <si>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</si>
  <si>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</si>
  <si>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</si>
  <si>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</si>
  <si>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</si>
  <si>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</si>
  <si>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</si>
  <si>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</si>
  <si>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</si>
  <si>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</si>
  <si>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</si>
  <si>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</si>
  <si>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</si>
  <si>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</si>
  <si>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</si>
  <si>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</si>
  <si>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</si>
  <si>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</si>
  <si>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</si>
  <si>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</si>
  <si>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</si>
  <si>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</si>
  <si>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</si>
  <si>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</si>
  <si>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</si>
  <si>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</si>
  <si>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</si>
  <si>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</si>
  <si>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</si>
  <si>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</si>
  <si>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</si>
  <si>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</si>
  <si>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</si>
  <si>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</si>
  <si>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</si>
  <si>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</si>
  <si>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</si>
  <si>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</si>
  <si>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</si>
  <si>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</si>
  <si>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</si>
  <si>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</si>
  <si>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</si>
  <si>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</si>
  <si>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</si>
  <si>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</si>
  <si>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</si>
  <si>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</si>
  <si>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</si>
  <si>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</si>
  <si>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</si>
  <si>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</si>
  <si>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</si>
  <si>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</si>
  <si>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</si>
  <si>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</si>
  <si>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</si>
  <si>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</si>
  <si>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</si>
  <si>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</si>
  <si>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</si>
  <si>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</si>
  <si>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</si>
  <si>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</si>
  <si>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</si>
  <si>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</si>
  <si>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</si>
  <si>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</si>
  <si>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</si>
  <si>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</si>
  <si>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</si>
  <si>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</si>
  <si>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</si>
  <si>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</si>
  <si>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</si>
  <si>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</si>
  <si>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</si>
  <si>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</si>
  <si>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</si>
  <si>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</si>
  <si>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</si>
  <si>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</si>
  <si>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</si>
  <si>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</si>
  <si>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</si>
  <si>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</si>
  <si>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</si>
  <si>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</si>
  <si>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</si>
  <si>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</si>
  <si>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</si>
  <si>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</si>
  <si>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</si>
  <si>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</si>
  <si>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</si>
  <si>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</si>
  <si>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</si>
  <si>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</si>
  <si>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</si>
  <si>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</si>
  <si>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</si>
  <si>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</si>
  <si>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</si>
  <si>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</si>
  <si>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</si>
  <si>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</si>
  <si>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</si>
  <si>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</si>
  <si>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</si>
  <si>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</si>
  <si>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</si>
  <si>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</si>
  <si>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</si>
  <si>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</si>
  <si>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</si>
  <si>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</si>
  <si>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</si>
  <si>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</si>
  <si>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</si>
  <si>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</si>
  <si>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</si>
  <si>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</si>
  <si>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</si>
  <si>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</si>
  <si>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</si>
  <si>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</si>
  <si>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</si>
  <si>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</si>
  <si>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</si>
  <si>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</si>
  <si>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</si>
  <si>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</si>
  <si>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</si>
  <si>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</si>
  <si>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</si>
  <si>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</si>
  <si>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</si>
  <si>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</si>
  <si>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</si>
  <si>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</si>
  <si>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</si>
  <si>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</si>
  <si>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</si>
  <si>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</si>
  <si>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</si>
  <si>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</si>
  <si>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</si>
  <si>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</si>
  <si>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</si>
  <si>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</si>
  <si>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</si>
  <si>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</si>
  <si>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</si>
  <si>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</si>
  <si>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</si>
  <si>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</si>
  <si>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</si>
  <si>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</si>
  <si>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</si>
  <si>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</si>
  <si>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</si>
  <si>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</si>
  <si>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</si>
  <si>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</si>
  <si>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</si>
  <si>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</si>
  <si>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</si>
  <si>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茨城県鹿嶋市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</si>
  <si>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</si>
  <si>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</si>
  <si>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</si>
  <si>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</si>
  <si>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</si>
  <si>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</si>
  <si>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</si>
  <si>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</si>
  <si>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</si>
  <si>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</si>
  <si>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</si>
  <si>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</si>
  <si>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</si>
  <si>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</si>
  <si>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</si>
  <si>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</si>
  <si>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</si>
  <si>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</si>
  <si>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</si>
  <si>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</si>
  <si>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</si>
  <si>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</si>
  <si>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</si>
  <si>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</si>
  <si>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</si>
  <si>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</si>
  <si>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</si>
  <si>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</si>
  <si>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</si>
  <si>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</si>
  <si>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</si>
  <si>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</si>
  <si>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</si>
  <si>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</si>
  <si>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</si>
  <si>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</si>
  <si>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</si>
  <si>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</si>
  <si>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</si>
  <si>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</si>
  <si>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</si>
  <si>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</si>
  <si>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</si>
  <si>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</si>
  <si>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</si>
  <si>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</si>
  <si>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</si>
  <si>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</si>
  <si>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</si>
  <si>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</si>
  <si>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</si>
  <si>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</si>
  <si>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</si>
  <si>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</si>
  <si>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</si>
  <si>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</si>
  <si>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</si>
  <si>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</si>
  <si>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</si>
  <si>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</si>
  <si>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</si>
  <si>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</si>
  <si>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</si>
  <si>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</si>
  <si>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</si>
  <si>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</si>
  <si>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</si>
  <si>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</si>
  <si>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</si>
  <si>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</si>
  <si>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</si>
  <si>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</si>
  <si>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</si>
  <si>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</si>
  <si>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</si>
  <si>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</si>
  <si>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</si>
  <si>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</si>
  <si>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</si>
  <si>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</si>
  <si>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</si>
  <si>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</si>
  <si>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</si>
  <si>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</si>
  <si>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</si>
  <si>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</si>
  <si>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</si>
  <si>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</si>
  <si>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</si>
  <si>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</si>
  <si>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</si>
  <si>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</si>
  <si>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</si>
  <si>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</si>
  <si>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</si>
  <si>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</si>
  <si>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</si>
  <si>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</si>
  <si>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</si>
  <si>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</si>
  <si>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</si>
  <si>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</si>
  <si>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</si>
  <si>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</si>
  <si>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</si>
  <si>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</si>
  <si>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</si>
  <si>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</si>
  <si>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</si>
  <si>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</si>
  <si>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</si>
  <si>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</si>
  <si>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</si>
  <si>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</si>
  <si>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</si>
  <si>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</si>
  <si>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</si>
  <si>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</si>
  <si>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</si>
  <si>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</si>
  <si>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</si>
  <si>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</si>
  <si>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</si>
  <si>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</si>
  <si>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</si>
  <si>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</si>
  <si>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</si>
  <si>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</si>
  <si>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</si>
  <si>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</si>
  <si>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</si>
  <si>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</si>
  <si>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</si>
  <si>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</si>
  <si>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</si>
  <si>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</si>
  <si>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</si>
  <si>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</si>
  <si>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</si>
  <si>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</si>
  <si>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</si>
  <si>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</si>
  <si>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</si>
  <si>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</si>
  <si>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</si>
  <si>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</si>
  <si>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</si>
  <si>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</si>
  <si>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</si>
  <si>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</si>
  <si>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</si>
  <si>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</si>
  <si>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</si>
  <si>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茨城県鹿嶋市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</si>
  <si>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</si>
  <si>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</si>
  <si>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</si>
  <si>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</si>
  <si>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</si>
  <si>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</si>
  <si>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</si>
  <si>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</si>
  <si>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</si>
  <si>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</si>
  <si>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</si>
  <si>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</si>
  <si>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</si>
  <si>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</si>
  <si>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</si>
  <si>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</si>
  <si>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</si>
  <si>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</si>
  <si>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</si>
  <si>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</si>
  <si>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</si>
  <si>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</si>
  <si>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</si>
  <si>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</si>
  <si>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</si>
  <si>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</si>
  <si>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</si>
  <si>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</si>
  <si>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</si>
  <si>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</si>
  <si>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</si>
  <si>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</si>
  <si>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</si>
  <si>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</si>
  <si>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</si>
  <si>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</si>
  <si>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</si>
  <si>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</si>
  <si>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</si>
  <si>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</si>
  <si>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水道事業会計</t>
    <phoneticPr fontId="5"/>
  </si>
  <si>
    <t>法適用企業</t>
    <phoneticPr fontId="5"/>
  </si>
  <si>
    <t>農業集落排水特別会計</t>
    <phoneticPr fontId="5"/>
  </si>
  <si>
    <t>法非適用企業</t>
    <phoneticPr fontId="5"/>
  </si>
  <si>
    <t>鹿島臨海都市計画事業鹿嶋市平井東部土地区画整理事業特別会計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</si>
  <si>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</si>
  <si>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</si>
  <si>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</si>
  <si>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</si>
  <si>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</si>
  <si>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</si>
  <si>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</si>
  <si>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</si>
  <si>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</si>
  <si>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</si>
  <si>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</si>
  <si>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</si>
  <si>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</si>
  <si>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</si>
  <si>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</si>
  <si>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</si>
  <si>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</si>
  <si>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</si>
  <si>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</si>
  <si>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</si>
  <si>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</si>
  <si>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</si>
  <si>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</si>
  <si>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</si>
  <si>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</si>
  <si>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</si>
  <si>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</si>
  <si>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</si>
  <si>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</si>
  <si>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</si>
  <si>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</si>
  <si>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</si>
  <si>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</si>
  <si>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</si>
  <si>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</si>
  <si>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</si>
  <si>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</si>
  <si>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</si>
  <si>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</si>
  <si>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</si>
  <si>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</si>
  <si>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</si>
  <si>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</si>
  <si>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</si>
  <si>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</si>
  <si>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</si>
  <si>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</si>
  <si>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</si>
  <si>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</si>
  <si>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</si>
  <si>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</si>
  <si>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</si>
  <si>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</si>
  <si>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</si>
  <si>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</si>
  <si>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</si>
  <si>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</si>
  <si>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</si>
  <si>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</si>
  <si>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</si>
  <si>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</si>
  <si>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</si>
  <si>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</si>
  <si>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</si>
  <si>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鹿島臨海都市計画事業鹿嶋市平井東部土地区画整理事業特別会計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</si>
  <si>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</si>
  <si>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</si>
  <si>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</si>
  <si>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</si>
  <si>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</si>
  <si>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</si>
  <si>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</si>
  <si>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</si>
  <si>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</si>
  <si>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</si>
  <si>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</si>
  <si>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</si>
  <si>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</si>
  <si>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</si>
  <si>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</si>
  <si>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</si>
  <si>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</si>
  <si>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</si>
  <si>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</si>
  <si>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</si>
  <si>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</si>
  <si>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</si>
  <si>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</si>
  <si>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</si>
  <si>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</si>
  <si>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</si>
  <si>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</si>
  <si>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</si>
  <si>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</si>
  <si>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</si>
  <si>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</si>
  <si>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</si>
  <si>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</si>
  <si>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</si>
  <si>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</si>
  <si>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</si>
  <si>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</si>
  <si>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</si>
  <si>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</si>
  <si>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</si>
  <si>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</si>
  <si>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</si>
  <si>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</si>
  <si>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</si>
  <si>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</si>
  <si>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</si>
  <si>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</si>
  <si>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</si>
  <si>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</si>
  <si>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</si>
  <si>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</si>
  <si>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</si>
  <si>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</si>
  <si>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</si>
  <si>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</si>
  <si>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</si>
  <si>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</si>
  <si>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</si>
  <si>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</si>
  <si>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</si>
  <si>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</si>
  <si>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</si>
  <si>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</si>
  <si>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</si>
  <si>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</si>
  <si>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</si>
  <si>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</si>
  <si>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</si>
  <si>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</si>
  <si>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</si>
  <si>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</si>
  <si>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</si>
  <si>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</si>
  <si>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</si>
  <si>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</si>
  <si>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</si>
  <si>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</si>
  <si>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</si>
  <si>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</si>
  <si>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</si>
  <si>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</si>
  <si>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</si>
  <si>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</si>
  <si>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13.74</t>
  </si>
  <si>
    <t>▲ 8.66</t>
  </si>
  <si>
    <t>▲ 2.40</t>
  </si>
  <si>
    <t>水道事業会計</t>
  </si>
  <si>
    <t>一般会計</t>
  </si>
  <si>
    <t>鹿島臨海都市計画事業鹿嶋市平井東部土地区画整理事業特別会計</t>
  </si>
  <si>
    <t>下水道事業会計</t>
  </si>
  <si>
    <t>国民健康保険特別会計</t>
  </si>
  <si>
    <t>介護保険特別会計</t>
  </si>
  <si>
    <t>墓地特別会計</t>
  </si>
  <si>
    <t>農業集落排水特別会計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</si>
  <si>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</si>
  <si>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</si>
  <si>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</si>
  <si>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</si>
  <si>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</si>
  <si>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</si>
  <si>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</si>
  <si>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</si>
  <si>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</si>
  <si>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</si>
  <si>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</si>
  <si>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</si>
  <si>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</si>
  <si>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</si>
  <si>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</si>
  <si>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鹿行広域事務組合（一般会計）</t>
    <rPh sb="0" eb="2">
      <t>ロッコウ</t>
    </rPh>
    <rPh sb="2" eb="4">
      <t>コウイキ</t>
    </rPh>
    <rPh sb="4" eb="6">
      <t>ジム</t>
    </rPh>
    <rPh sb="6" eb="8">
      <t>クミアイ</t>
    </rPh>
    <rPh sb="9" eb="11">
      <t>イッパン</t>
    </rPh>
    <rPh sb="11" eb="13">
      <t>カイケイ</t>
    </rPh>
    <phoneticPr fontId="6"/>
  </si>
  <si>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</si>
  <si>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鹿島地方事務組合（一般会計）</t>
    <rPh sb="0" eb="2">
      <t>カシマ</t>
    </rPh>
    <rPh sb="2" eb="4">
      <t>チホウ</t>
    </rPh>
    <rPh sb="4" eb="6">
      <t>ジム</t>
    </rPh>
    <rPh sb="6" eb="8">
      <t>クミアイ</t>
    </rPh>
    <rPh sb="9" eb="11">
      <t>イッパン</t>
    </rPh>
    <rPh sb="11" eb="13">
      <t>カイケイ</t>
    </rPh>
    <phoneticPr fontId="6"/>
  </si>
  <si>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6"/>
  </si>
  <si>
    <t>鹿島地方事務組合（消防事業特別会計）</t>
  </si>
  <si>
    <t>鹿島地方事務組合（市場事業特別会計）</t>
  </si>
  <si>
    <t>鹿嶋市農業公社</t>
    <rPh sb="0" eb="3">
      <t>カシマシ</t>
    </rPh>
    <rPh sb="3" eb="5">
      <t>ノウギョウ</t>
    </rPh>
    <rPh sb="5" eb="7">
      <t>コウシャ</t>
    </rPh>
    <phoneticPr fontId="6"/>
  </si>
  <si>
    <t>鹿嶋市文化スポーツ振興事業団</t>
    <rPh sb="0" eb="3">
      <t>カシマシ</t>
    </rPh>
    <rPh sb="3" eb="5">
      <t>ブンカ</t>
    </rPh>
    <rPh sb="9" eb="11">
      <t>シンコウ</t>
    </rPh>
    <rPh sb="11" eb="14">
      <t>ジギョウダン</t>
    </rPh>
    <phoneticPr fontId="6"/>
  </si>
  <si>
    <t>まちづくり鹿嶋</t>
    <rPh sb="5" eb="7">
      <t>カシマ</t>
    </rPh>
    <phoneticPr fontId="6"/>
  </si>
  <si>
    <t>アントラーズホームタウンＤＭＯ</t>
  </si>
  <si>
    <t>-</t>
    <phoneticPr fontId="2"/>
  </si>
  <si>
    <t>公共施設整備基金</t>
    <rPh sb="0" eb="2">
      <t>コウキョウ</t>
    </rPh>
    <rPh sb="2" eb="4">
      <t>シセツ</t>
    </rPh>
    <rPh sb="4" eb="6">
      <t>セイビ</t>
    </rPh>
    <rPh sb="6" eb="8">
      <t>キキン</t>
    </rPh>
    <phoneticPr fontId="6"/>
  </si>
  <si>
    <t>衛生処理施設整備基金</t>
    <rPh sb="0" eb="2">
      <t>エイセイ</t>
    </rPh>
    <rPh sb="2" eb="4">
      <t>ショリ</t>
    </rPh>
    <rPh sb="4" eb="6">
      <t>シセツ</t>
    </rPh>
    <rPh sb="6" eb="8">
      <t>セイビ</t>
    </rPh>
    <rPh sb="8" eb="10">
      <t>キキン</t>
    </rPh>
    <phoneticPr fontId="6"/>
  </si>
  <si>
    <t>地域福祉基金</t>
    <rPh sb="0" eb="2">
      <t>チイキ</t>
    </rPh>
    <rPh sb="2" eb="4">
      <t>フクシ</t>
    </rPh>
    <rPh sb="4" eb="6">
      <t>キキン</t>
    </rPh>
    <phoneticPr fontId="6"/>
  </si>
  <si>
    <t>環境保全基金</t>
    <rPh sb="0" eb="2">
      <t>カンキョウ</t>
    </rPh>
    <rPh sb="2" eb="4">
      <t>ホゼン</t>
    </rPh>
    <rPh sb="4" eb="6">
      <t>キキン</t>
    </rPh>
    <phoneticPr fontId="6"/>
  </si>
  <si>
    <t>災害対策基金</t>
    <rPh sb="0" eb="2">
      <t>サイガイ</t>
    </rPh>
    <rPh sb="2" eb="4">
      <t>タイサク</t>
    </rPh>
    <rPh sb="4" eb="6">
      <t>キキン</t>
    </rPh>
    <phoneticPr fontId="6"/>
  </si>
  <si>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</si>
  <si>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</si>
  <si>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</si>
  <si>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</si>
  <si>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</si>
  <si>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</si>
  <si>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</si>
  <si>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</si>
  <si>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</si>
  <si>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</si>
  <si>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</si>
  <si>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</si>
  <si>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</si>
  <si>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</si>
  <si>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　将来負担比率は類似団体平均よりも29.0ポイント高く，前年度と比較すると9.2ポイント下降している。前年度から下降した要因としては，下水道事業等の公営企業債等繰入見込額の減少や，標準税収入額等の増による標準財政規模の増加が挙げられる。
　実質公債費比率は類似団体平均よりも0.3ポイント低く，前年度と比較すると0.1ポイント下降している。前年度から下降した要因としては，標準税収入額等や普通交付税額が増加したことが挙げられる。
　今後も引き続き，地方債の新規発行の抑制，地方債現在高の圧縮により，比率の適正化に努める。</t>
    <phoneticPr fontId="5"/>
  </si>
  <si>
    <t>　将来負担比率は類似団体平均よりも29.0ポイント高く，前年度と比較すると9.2ポイント下降している。前年度から下降した要因としては，下水道事業等の公営企業債等繰入見込額の減少や，標準税収入額等の増による標準財政規模の増加が挙げられる。
　一方，有形固定資産減価償却率は，類似団体平均よりも9.4ポイント低くなっている。これは，東日本大震災以降に行われた液状化対策工事等により有形固定資産額が大きく増加したことが挙げられる。
　今後も，財政負担の平準化を図りながら，既有施設の改修等を計画的に進めていく。</t>
    <rPh sb="164" eb="165">
      <t>ヒガシ</t>
    </rPh>
    <rPh sb="165" eb="167">
      <t>ニホン</t>
    </rPh>
    <rPh sb="167" eb="170">
      <t>ダイシンサイ</t>
    </rPh>
    <rPh sb="170" eb="172">
      <t>イコウ</t>
    </rPh>
    <rPh sb="184" eb="18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</si>
</sst>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DB0-429B-B88F-7741203AB8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74907</c:v>
                </c:pt>
                <c:pt idx="1">
                  <c:v>39916</c:v>
                </c:pt>
                <c:pt idx="2">
                  <c:v>38005</c:v>
                </c:pt>
                <c:pt idx="3">
                  <c:v>43860</c:v>
                </c:pt>
                <c:pt idx="4">
                  <c:v>38950</c:v>
                </c:pt>
              </c:numCache>
            </c:numRef>
          </c:val>
          <c:smooth val="0"/>
          <c:extLst>
            <c:ext xmlns:c16="http://schemas.microsoft.com/office/drawing/2014/chart" uri="{C3380CC4-5D6E-409C-BE32-E72D297353CC}">
              <c16:uniqueId val="{00000001-FDB0-429B-B88F-7741203AB8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15.29</c:v>
                </c:pt>
                <c:pt idx="1">
                  <c:v>6.4</c:v>
                </c:pt>
                <c:pt idx="2">
                  <c:v>5.75</c:v>
                </c:pt>
                <c:pt idx="3">
                  <c:v>3.69</c:v>
                </c:pt>
                <c:pt idx="4">
                  <c:v>8.6999999999999993</c:v>
                </c:pt>
              </c:numCache>
            </c:numRef>
          </c:val>
          <c:extLst>
            <c:ext xmlns:c16="http://schemas.microsoft.com/office/drawing/2014/chart" uri="{C3380CC4-5D6E-409C-BE32-E72D297353CC}">
              <c16:uniqueId val="{00000000-B7FD-447B-AFF1-BB1F75DFF4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14.58</c:v>
                </c:pt>
                <c:pt idx="1">
                  <c:v>14.74</c:v>
                </c:pt>
                <c:pt idx="2">
                  <c:v>9.73</c:v>
                </c:pt>
                <c:pt idx="3">
                  <c:v>11.75</c:v>
                </c:pt>
                <c:pt idx="4">
                  <c:v>11.87</c:v>
                </c:pt>
              </c:numCache>
            </c:numRef>
          </c:val>
          <c:extLst>
            <c:ext xmlns:c16="http://schemas.microsoft.com/office/drawing/2014/chart" uri="{C3380CC4-5D6E-409C-BE32-E72D297353CC}">
              <c16:uniqueId val="{00000001-B7FD-447B-AFF1-BB1F75DFF4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2.77</c:v>
                </c:pt>
                <c:pt idx="1">
                  <c:v>-13.74</c:v>
                </c:pt>
                <c:pt idx="2">
                  <c:v>-8.66</c:v>
                </c:pt>
                <c:pt idx="3">
                  <c:v>-2.4</c:v>
                </c:pt>
                <c:pt idx="4">
                  <c:v>3.9</c:v>
                </c:pt>
              </c:numCache>
            </c:numRef>
          </c:val>
          <c:smooth val="0"/>
          <c:extLst>
            <c:ext xmlns:c16="http://schemas.microsoft.com/office/drawing/2014/chart" uri="{C3380CC4-5D6E-409C-BE32-E72D297353CC}">
              <c16:uniqueId val="{00000002-B7FD-447B-AFF1-BB1F75DFF4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1.1299999999999999</c:v>
                </c:pt>
                <c:pt idx="2">
                  <c:v>#N/A</c:v>
                </c:pt>
                <c:pt idx="3">
                  <c:v>0.91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41DA-4DCF-87CF-432D57DB16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DA-4DCF-87CF-432D57DB1645}"/>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0.13</c:v>
                </c:pt>
                <c:pt idx="4">
                  <c:v>#N/A</c:v>
                </c:pt>
                <c:pt idx="5">
                  <c:v>0.11</c:v>
                </c:pt>
                <c:pt idx="6">
                  <c:v>#N/A</c:v>
                </c:pt>
                <c:pt idx="7">
                  <c:v>7.0000000000000007E-2</c:v>
                </c:pt>
                <c:pt idx="8">
                  <c:v>#N/A</c:v>
                </c:pt>
                <c:pt idx="9">
                  <c:v>0.05</c:v>
                </c:pt>
              </c:numCache>
            </c:numRef>
          </c:val>
          <c:extLst>
            <c:ext xmlns:c16="http://schemas.microsoft.com/office/drawing/2014/chart" uri="{C3380CC4-5D6E-409C-BE32-E72D297353CC}">
              <c16:uniqueId val="{00000002-41DA-4DCF-87CF-432D57DB1645}"/>
            </c:ext>
          </c:extLst>
        </c:ser>
        <c:ser>
          <c:idx val="3"/>
          <c:order val="3"/>
          <c:tx>
            <c:strRef>
              <c:f>データシート!$A$30</c:f>
              <c:strCache>
                <c:ptCount val="1"/>
                <c:pt idx="0">
                  <c:v>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0.06</c:v>
                </c:pt>
                <c:pt idx="8">
                  <c:v>#N/A</c:v>
                </c:pt>
                <c:pt idx="9">
                  <c:v>0.06</c:v>
                </c:pt>
              </c:numCache>
            </c:numRef>
          </c:val>
          <c:extLst>
            <c:ext xmlns:c16="http://schemas.microsoft.com/office/drawing/2014/chart" uri="{C3380CC4-5D6E-409C-BE32-E72D297353CC}">
              <c16:uniqueId val="{00000003-41DA-4DCF-87CF-432D57DB164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0.49</c:v>
                </c:pt>
                <c:pt idx="2">
                  <c:v>#N/A</c:v>
                </c:pt>
                <c:pt idx="3">
                  <c:v>0</c:v>
                </c:pt>
                <c:pt idx="4">
                  <c:v>#N/A</c:v>
                </c:pt>
                <c:pt idx="5">
                  <c:v>0.74</c:v>
                </c:pt>
                <c:pt idx="6">
                  <c:v>#N/A</c:v>
                </c:pt>
                <c:pt idx="7">
                  <c:v>1.39</c:v>
                </c:pt>
                <c:pt idx="8">
                  <c:v>#N/A</c:v>
                </c:pt>
                <c:pt idx="9">
                  <c:v>0.3</c:v>
                </c:pt>
              </c:numCache>
            </c:numRef>
          </c:val>
          <c:extLst>
            <c:ext xmlns:c16="http://schemas.microsoft.com/office/drawing/2014/chart" uri="{C3380CC4-5D6E-409C-BE32-E72D297353CC}">
              <c16:uniqueId val="{00000004-41DA-4DCF-87CF-432D57DB164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1.76</c:v>
                </c:pt>
                <c:pt idx="2">
                  <c:v>#N/A</c:v>
                </c:pt>
                <c:pt idx="3">
                  <c:v>0.15</c:v>
                </c:pt>
                <c:pt idx="4">
                  <c:v>#N/A</c:v>
                </c:pt>
                <c:pt idx="5">
                  <c:v>0.66</c:v>
                </c:pt>
                <c:pt idx="6">
                  <c:v>#N/A</c:v>
                </c:pt>
                <c:pt idx="7">
                  <c:v>1.19</c:v>
                </c:pt>
                <c:pt idx="8">
                  <c:v>#N/A</c:v>
                </c:pt>
                <c:pt idx="9">
                  <c:v>1.39</c:v>
                </c:pt>
              </c:numCache>
            </c:numRef>
          </c:val>
          <c:extLst>
            <c:ext xmlns:c16="http://schemas.microsoft.com/office/drawing/2014/chart" uri="{C3380CC4-5D6E-409C-BE32-E72D297353CC}">
              <c16:uniqueId val="{00000005-41DA-4DCF-87CF-432D57DB164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1.21</c:v>
                </c:pt>
                <c:pt idx="4">
                  <c:v>#N/A</c:v>
                </c:pt>
                <c:pt idx="5">
                  <c:v>1.17</c:v>
                </c:pt>
                <c:pt idx="6">
                  <c:v>#N/A</c:v>
                </c:pt>
                <c:pt idx="7">
                  <c:v>1.34</c:v>
                </c:pt>
                <c:pt idx="8">
                  <c:v>#N/A</c:v>
                </c:pt>
                <c:pt idx="9">
                  <c:v>1.43</c:v>
                </c:pt>
              </c:numCache>
            </c:numRef>
          </c:val>
          <c:extLst>
            <c:ext xmlns:c16="http://schemas.microsoft.com/office/drawing/2014/chart" uri="{C3380CC4-5D6E-409C-BE32-E72D297353CC}">
              <c16:uniqueId val="{00000006-41DA-4DCF-87CF-432D57DB1645}"/>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5.03</c:v>
                </c:pt>
                <c:pt idx="2">
                  <c:v>#N/A</c:v>
                </c:pt>
                <c:pt idx="3">
                  <c:v>5.01</c:v>
                </c:pt>
                <c:pt idx="4">
                  <c:v>#N/A</c:v>
                </c:pt>
                <c:pt idx="5">
                  <c:v>4.99</c:v>
                </c:pt>
                <c:pt idx="6">
                  <c:v>#N/A</c:v>
                </c:pt>
                <c:pt idx="7">
                  <c:v>4.3</c:v>
                </c:pt>
                <c:pt idx="8">
                  <c:v>#N/A</c:v>
                </c:pt>
                <c:pt idx="9">
                  <c:v>3.45</c:v>
                </c:pt>
              </c:numCache>
            </c:numRef>
          </c:val>
          <c:extLst>
            <c:ext xmlns:c16="http://schemas.microsoft.com/office/drawing/2014/chart" uri="{C3380CC4-5D6E-409C-BE32-E72D297353CC}">
              <c16:uniqueId val="{00000007-41DA-4DCF-87CF-432D57DB16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15.28</c:v>
                </c:pt>
                <c:pt idx="2">
                  <c:v>#N/A</c:v>
                </c:pt>
                <c:pt idx="3">
                  <c:v>6.38</c:v>
                </c:pt>
                <c:pt idx="4">
                  <c:v>#N/A</c:v>
                </c:pt>
                <c:pt idx="5">
                  <c:v>5.68</c:v>
                </c:pt>
                <c:pt idx="6">
                  <c:v>#N/A</c:v>
                </c:pt>
                <c:pt idx="7">
                  <c:v>3.62</c:v>
                </c:pt>
                <c:pt idx="8">
                  <c:v>#N/A</c:v>
                </c:pt>
                <c:pt idx="9">
                  <c:v>8.6300000000000008</c:v>
                </c:pt>
              </c:numCache>
            </c:numRef>
          </c:val>
          <c:extLst>
            <c:ext xmlns:c16="http://schemas.microsoft.com/office/drawing/2014/chart" uri="{C3380CC4-5D6E-409C-BE32-E72D297353CC}">
              <c16:uniqueId val="{00000008-41DA-4DCF-87CF-432D57DB16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12.19</c:v>
                </c:pt>
                <c:pt idx="2">
                  <c:v>#N/A</c:v>
                </c:pt>
                <c:pt idx="3">
                  <c:v>13.7</c:v>
                </c:pt>
                <c:pt idx="4">
                  <c:v>#N/A</c:v>
                </c:pt>
                <c:pt idx="5">
                  <c:v>15.52</c:v>
                </c:pt>
                <c:pt idx="6">
                  <c:v>#N/A</c:v>
                </c:pt>
                <c:pt idx="7">
                  <c:v>15.16</c:v>
                </c:pt>
                <c:pt idx="8">
                  <c:v>#N/A</c:v>
                </c:pt>
                <c:pt idx="9">
                  <c:v>15.2</c:v>
                </c:pt>
              </c:numCache>
            </c:numRef>
          </c:val>
          <c:extLst>
            <c:ext xmlns:c16="http://schemas.microsoft.com/office/drawing/2014/chart" uri="{C3380CC4-5D6E-409C-BE32-E72D297353CC}">
              <c16:uniqueId val="{00000009-41DA-4DCF-87CF-432D57DB16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1511</c:v>
                </c:pt>
                <c:pt idx="5">
                  <c:v>1496</c:v>
                </c:pt>
                <c:pt idx="8">
                  <c:v>1443</c:v>
                </c:pt>
                <c:pt idx="11">
                  <c:v>1401</c:v>
                </c:pt>
                <c:pt idx="14">
                  <c:v>1305</c:v>
                </c:pt>
              </c:numCache>
            </c:numRef>
          </c:val>
          <c:extLst>
            <c:ext xmlns:c16="http://schemas.microsoft.com/office/drawing/2014/chart" uri="{C3380CC4-5D6E-409C-BE32-E72D297353CC}">
              <c16:uniqueId val="{00000000-31AB-43E2-8027-66FE666B96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AB-43E2-8027-66FE666B96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31AB-43E2-8027-66FE666B96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73</c:v>
                </c:pt>
                <c:pt idx="6">
                  <c:v>84</c:v>
                </c:pt>
                <c:pt idx="9">
                  <c:v>96</c:v>
                </c:pt>
                <c:pt idx="12">
                  <c:v>69</c:v>
                </c:pt>
              </c:numCache>
            </c:numRef>
          </c:val>
          <c:extLst>
            <c:ext xmlns:c16="http://schemas.microsoft.com/office/drawing/2014/chart" uri="{C3380CC4-5D6E-409C-BE32-E72D297353CC}">
              <c16:uniqueId val="{00000003-31AB-43E2-8027-66FE666B96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541</c:v>
                </c:pt>
                <c:pt idx="3">
                  <c:v>547</c:v>
                </c:pt>
                <c:pt idx="6">
                  <c:v>463</c:v>
                </c:pt>
                <c:pt idx="9">
                  <c:v>457</c:v>
                </c:pt>
                <c:pt idx="12">
                  <c:v>314</c:v>
                </c:pt>
              </c:numCache>
            </c:numRef>
          </c:val>
          <c:extLst>
            <c:ext xmlns:c16="http://schemas.microsoft.com/office/drawing/2014/chart" uri="{C3380CC4-5D6E-409C-BE32-E72D297353CC}">
              <c16:uniqueId val="{00000004-31AB-43E2-8027-66FE666B96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16</c:v>
                </c:pt>
                <c:pt idx="3">
                  <c:v>12</c:v>
                </c:pt>
                <c:pt idx="6">
                  <c:v>9</c:v>
                </c:pt>
                <c:pt idx="9">
                  <c:v>6</c:v>
                </c:pt>
                <c:pt idx="12">
                  <c:v>2</c:v>
                </c:pt>
              </c:numCache>
            </c:numRef>
          </c:val>
          <c:extLst>
            <c:ext xmlns:c16="http://schemas.microsoft.com/office/drawing/2014/chart" uri="{C3380CC4-5D6E-409C-BE32-E72D297353CC}">
              <c16:uniqueId val="{00000005-31AB-43E2-8027-66FE666B96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AB-43E2-8027-66FE666B96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1716</c:v>
                </c:pt>
                <c:pt idx="3">
                  <c:v>1661</c:v>
                </c:pt>
                <c:pt idx="6">
                  <c:v>1716</c:v>
                </c:pt>
                <c:pt idx="9">
                  <c:v>1746</c:v>
                </c:pt>
                <c:pt idx="12">
                  <c:v>1770</c:v>
                </c:pt>
              </c:numCache>
            </c:numRef>
          </c:val>
          <c:extLst>
            <c:ext xmlns:c16="http://schemas.microsoft.com/office/drawing/2014/chart" uri="{C3380CC4-5D6E-409C-BE32-E72D297353CC}">
              <c16:uniqueId val="{00000007-31AB-43E2-8027-66FE666B96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809</c:v>
                </c:pt>
                <c:pt idx="2">
                  <c:v>#N/A</c:v>
                </c:pt>
                <c:pt idx="3">
                  <c:v>#N/A</c:v>
                </c:pt>
                <c:pt idx="4">
                  <c:v>797</c:v>
                </c:pt>
                <c:pt idx="5">
                  <c:v>#N/A</c:v>
                </c:pt>
                <c:pt idx="6">
                  <c:v>#N/A</c:v>
                </c:pt>
                <c:pt idx="7">
                  <c:v>829</c:v>
                </c:pt>
                <c:pt idx="8">
                  <c:v>#N/A</c:v>
                </c:pt>
                <c:pt idx="9">
                  <c:v>#N/A</c:v>
                </c:pt>
                <c:pt idx="10">
                  <c:v>904</c:v>
                </c:pt>
                <c:pt idx="11">
                  <c:v>#N/A</c:v>
                </c:pt>
                <c:pt idx="12">
                  <c:v>#N/A</c:v>
                </c:pt>
                <c:pt idx="13">
                  <c:v>850</c:v>
                </c:pt>
                <c:pt idx="14">
                  <c:v>#N/A</c:v>
                </c:pt>
              </c:numCache>
            </c:numRef>
          </c:val>
          <c:smooth val="0"/>
          <c:extLst>
            <c:ext xmlns:c16="http://schemas.microsoft.com/office/drawing/2014/chart" uri="{C3380CC4-5D6E-409C-BE32-E72D297353CC}">
              <c16:uniqueId val="{00000008-31AB-43E2-8027-66FE666B96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15168</c:v>
                </c:pt>
                <c:pt idx="5">
                  <c:v>14537</c:v>
                </c:pt>
                <c:pt idx="8">
                  <c:v>13813</c:v>
                </c:pt>
                <c:pt idx="11">
                  <c:v>13819</c:v>
                </c:pt>
                <c:pt idx="14">
                  <c:v>13298</c:v>
                </c:pt>
              </c:numCache>
            </c:numRef>
          </c:val>
          <c:extLst>
            <c:ext xmlns:c16="http://schemas.microsoft.com/office/drawing/2014/chart" uri="{C3380CC4-5D6E-409C-BE32-E72D297353CC}">
              <c16:uniqueId val="{00000000-C973-4604-B18E-98BBE1E81E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164</c:v>
                </c:pt>
                <c:pt idx="5">
                  <c:v>257</c:v>
                </c:pt>
                <c:pt idx="8">
                  <c:v>326</c:v>
                </c:pt>
                <c:pt idx="11">
                  <c:v>293</c:v>
                </c:pt>
                <c:pt idx="14">
                  <c:v>202</c:v>
                </c:pt>
              </c:numCache>
            </c:numRef>
          </c:val>
          <c:extLst>
            <c:ext xmlns:c16="http://schemas.microsoft.com/office/drawing/2014/chart" uri="{C3380CC4-5D6E-409C-BE32-E72D297353CC}">
              <c16:uniqueId val="{00000001-C973-4604-B18E-98BBE1E81E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5374</c:v>
                </c:pt>
                <c:pt idx="5">
                  <c:v>5802</c:v>
                </c:pt>
                <c:pt idx="8">
                  <c:v>4908</c:v>
                </c:pt>
                <c:pt idx="11">
                  <c:v>5249</c:v>
                </c:pt>
                <c:pt idx="14">
                  <c:v>5508</c:v>
                </c:pt>
              </c:numCache>
            </c:numRef>
          </c:val>
          <c:extLst>
            <c:ext xmlns:c16="http://schemas.microsoft.com/office/drawing/2014/chart" uri="{C3380CC4-5D6E-409C-BE32-E72D297353CC}">
              <c16:uniqueId val="{00000002-C973-4604-B18E-98BBE1E81E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73-4604-B18E-98BBE1E81E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73-4604-B18E-98BBE1E81E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C973-4604-B18E-98BBE1E81E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3034</c:v>
                </c:pt>
                <c:pt idx="3">
                  <c:v>3072</c:v>
                </c:pt>
                <c:pt idx="6">
                  <c:v>2970</c:v>
                </c:pt>
                <c:pt idx="9">
                  <c:v>2846</c:v>
                </c:pt>
                <c:pt idx="12">
                  <c:v>2835</c:v>
                </c:pt>
              </c:numCache>
            </c:numRef>
          </c:val>
          <c:extLst>
            <c:ext xmlns:c16="http://schemas.microsoft.com/office/drawing/2014/chart" uri="{C3380CC4-5D6E-409C-BE32-E72D297353CC}">
              <c16:uniqueId val="{00000006-C973-4604-B18E-98BBE1E81E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774</c:v>
                </c:pt>
                <c:pt idx="3">
                  <c:v>733</c:v>
                </c:pt>
                <c:pt idx="6">
                  <c:v>661</c:v>
                </c:pt>
                <c:pt idx="9">
                  <c:v>624</c:v>
                </c:pt>
                <c:pt idx="12">
                  <c:v>671</c:v>
                </c:pt>
              </c:numCache>
            </c:numRef>
          </c:val>
          <c:extLst>
            <c:ext xmlns:c16="http://schemas.microsoft.com/office/drawing/2014/chart" uri="{C3380CC4-5D6E-409C-BE32-E72D297353CC}">
              <c16:uniqueId val="{00000007-C973-4604-B18E-98BBE1E81E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6904</c:v>
                </c:pt>
                <c:pt idx="3">
                  <c:v>7003</c:v>
                </c:pt>
                <c:pt idx="6">
                  <c:v>6510</c:v>
                </c:pt>
                <c:pt idx="9">
                  <c:v>6000</c:v>
                </c:pt>
                <c:pt idx="12">
                  <c:v>4820</c:v>
                </c:pt>
              </c:numCache>
            </c:numRef>
          </c:val>
          <c:extLst>
            <c:ext xmlns:c16="http://schemas.microsoft.com/office/drawing/2014/chart" uri="{C3380CC4-5D6E-409C-BE32-E72D297353CC}">
              <c16:uniqueId val="{00000008-C973-4604-B18E-98BBE1E81E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73-4604-B18E-98BBE1E81E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17262</c:v>
                </c:pt>
                <c:pt idx="3">
                  <c:v>17422</c:v>
                </c:pt>
                <c:pt idx="6">
                  <c:v>17185</c:v>
                </c:pt>
                <c:pt idx="9">
                  <c:v>17480</c:v>
                </c:pt>
                <c:pt idx="12">
                  <c:v>17352</c:v>
                </c:pt>
              </c:numCache>
            </c:numRef>
          </c:val>
          <c:extLst>
            <c:ext xmlns:c16="http://schemas.microsoft.com/office/drawing/2014/chart" uri="{C3380CC4-5D6E-409C-BE32-E72D297353CC}">
              <c16:uniqueId val="{0000000A-C973-4604-B18E-98BBE1E81E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7269</c:v>
                </c:pt>
                <c:pt idx="2">
                  <c:v>#N/A</c:v>
                </c:pt>
                <c:pt idx="3">
                  <c:v>#N/A</c:v>
                </c:pt>
                <c:pt idx="4">
                  <c:v>7633</c:v>
                </c:pt>
                <c:pt idx="5">
                  <c:v>#N/A</c:v>
                </c:pt>
                <c:pt idx="6">
                  <c:v>#N/A</c:v>
                </c:pt>
                <c:pt idx="7">
                  <c:v>8279</c:v>
                </c:pt>
                <c:pt idx="8">
                  <c:v>#N/A</c:v>
                </c:pt>
                <c:pt idx="9">
                  <c:v>#N/A</c:v>
                </c:pt>
                <c:pt idx="10">
                  <c:v>7592</c:v>
                </c:pt>
                <c:pt idx="11">
                  <c:v>#N/A</c:v>
                </c:pt>
                <c:pt idx="12">
                  <c:v>#N/A</c:v>
                </c:pt>
                <c:pt idx="13">
                  <c:v>6669</c:v>
                </c:pt>
                <c:pt idx="14">
                  <c:v>#N/A</c:v>
                </c:pt>
              </c:numCache>
            </c:numRef>
          </c:val>
          <c:smooth val="0"/>
          <c:extLst>
            <c:ext xmlns:c16="http://schemas.microsoft.com/office/drawing/2014/chart" uri="{C3380CC4-5D6E-409C-BE32-E72D297353CC}">
              <c16:uniqueId val="{0000000B-C973-4604-B18E-98BBE1E81E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1402</c:v>
                </c:pt>
                <c:pt idx="1">
                  <c:v>1746</c:v>
                </c:pt>
                <c:pt idx="2">
                  <c:v>1834</c:v>
                </c:pt>
              </c:numCache>
            </c:numRef>
          </c:val>
          <c:extLst>
            <c:ext xmlns:c16="http://schemas.microsoft.com/office/drawing/2014/chart" uri="{C3380CC4-5D6E-409C-BE32-E72D297353CC}">
              <c16:uniqueId val="{00000000-68E9-4352-AF29-1D97576899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307</c:v>
                </c:pt>
                <c:pt idx="1">
                  <c:v>296</c:v>
                </c:pt>
                <c:pt idx="2">
                  <c:v>296</c:v>
                </c:pt>
              </c:numCache>
            </c:numRef>
          </c:val>
          <c:extLst>
            <c:ext xmlns:c16="http://schemas.microsoft.com/office/drawing/2014/chart" uri="{C3380CC4-5D6E-409C-BE32-E72D297353CC}">
              <c16:uniqueId val="{00000001-68E9-4352-AF29-1D97576899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1048</c:v>
                </c:pt>
                <c:pt idx="1">
                  <c:v>773</c:v>
                </c:pt>
                <c:pt idx="2">
                  <c:v>700</c:v>
                </c:pt>
              </c:numCache>
            </c:numRef>
          </c:val>
          <c:extLst>
            <c:ext xmlns:c16="http://schemas.microsoft.com/office/drawing/2014/chart" uri="{C3380CC4-5D6E-409C-BE32-E72D297353CC}">
              <c16:uniqueId val="{00000002-68E9-4352-AF29-1D97576899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397429762872767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{CE560988-318E-4D47-AA13-05D94A3888F6}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FD-4A85-810F-6D0B5AB117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{A632EB26-79D6-4F41-BEE5-877AE1A42651}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FD-4A85-810F-6D0B5AB117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{EEDE2B41-4085-49C1-BF19-39F3A6201F4A}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FD-4A85-810F-6D0B5AB117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{89F0898E-610E-4541-BF92-FFF0B82AF6CF}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FD-4A85-810F-6D0B5AB117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{21A72FD4-37BD-476D-9E65-4AD0E234CE70}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FD-4A85-810F-6D0B5AB117B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{EAE73330-5E22-4EEE-8476-CFC0123A1CBF}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FD-4A85-810F-6D0B5AB117B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{6381DC8D-6FE3-4530-A4B0-2FB07EBAD8B9}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FD-4A85-810F-6D0B5AB117B6}"/>
                </c:ext>
              </c:extLst>
            </c:dLbl>
            <c:dLbl>
              <c:idx val="24"/>
              <c:layout>
                <c:manualLayout>
                  <c:x val="0"/>
                  <c:y val="1.739742976287276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{A7B1A1EB-79A8-4B0B-AC5A-376B65EF0E90}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FD-4A85-810F-6D0B5AB117B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{B8E44070-2BF4-4032-96EE-6E46704E69A2}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FD-4A85-810F-6D0B5AB117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50.3</c:v>
                </c:pt>
                <c:pt idx="16">
                  <c:v>52</c:v>
                </c:pt>
                <c:pt idx="24">
                  <c:v>53</c:v>
                </c:pt>
                <c:pt idx="32">
                  <c:v>53</c:v>
                </c:pt>
              </c:numCache>
            </c:numRef>
          </c:xVal>
          <c:yVal>
            <c:numRef>
              <c:f>公会計指標分析・財政指標組合せ分析表!$BP$51:$DC$51</c:f>
              <c:numCache>
                <c:formatCode>#,##0.0;"▲ "#,##0.0</c:formatCode>
                <c:ptCount val="40"/>
                <c:pt idx="0">
                  <c:v>55.8</c:v>
                </c:pt>
                <c:pt idx="8">
                  <c:v>59.4</c:v>
                </c:pt>
                <c:pt idx="16">
                  <c:v>63.5</c:v>
                </c:pt>
                <c:pt idx="24">
                  <c:v>56.2</c:v>
                </c:pt>
                <c:pt idx="32">
                  <c:v>47</c:v>
                </c:pt>
              </c:numCache>
            </c:numRef>
          </c:yVal>
          <c:smooth val="0"/>
          <c:extLst>
            <c:ext xmlns:c16="http://schemas.microsoft.com/office/drawing/2014/chart" uri="{C3380CC4-5D6E-409C-BE32-E72D297353CC}">
              <c16:uniqueId val="{00000009-7CFD-4A85-810F-6D0B5AB117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{63627DD0-7606-46C9-84E9-9791EF7AB731}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FD-4A85-810F-6D0B5AB117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{EEC132F1-1E2F-45F3-9A8D-5BF85540DBE0}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FD-4A85-810F-6D0B5AB117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{313954A4-B5C2-44A8-A94B-AE85B71D94F0}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FD-4A85-810F-6D0B5AB117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{F5252E39-5AEC-44ED-9ECE-F717403C3D4A}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FD-4A85-810F-6D0B5AB117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{011A59AC-A61C-477B-9C42-3A42F5F8628F}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FD-4A85-810F-6D0B5AB117B6}"/>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{9E097BCC-200B-4402-A340-878DF1BF7A19}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FD-4A85-810F-6D0B5AB117B6}"/>
                </c:ext>
              </c:extLst>
            </c:dLbl>
            <c:dLbl>
              <c:idx val="16"/>
              <c:layout>
                <c:manualLayout>
                  <c:x val="-2.2530966755713776E-2"/>
                  <c:y val="-4.734161234299241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{39C95BAF-D85B-4039-AA80-64279C6384F2}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FD-4A85-810F-6D0B5AB117B6}"/>
                </c:ext>
              </c:extLst>
            </c:dLbl>
            <c:dLbl>
              <c:idx val="24"/>
              <c:layout>
                <c:manualLayout>
                  <c:x val="-4.4109043052767472E-2"/>
                  <c:y val="-8.21361166379107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{E8E37279-CA79-473B-A68D-CA158BBAC203}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FD-4A85-810F-6D0B5AB117B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{983A270E-5265-4E21-8E3A-06FBB0BCA761}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FD-4A85-810F-6D0B5AB117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7CFD-4A85-810F-6D0B5AB117B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{59FB17C0-6B07-49DD-B65A-64ADA34E64EA}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EC-422C-80B7-9ACA4153C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{4524EA2E-F774-4BEB-A15E-DEB8BB776304}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EC-422C-80B7-9ACA4153C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{58756666-2E67-4655-8D61-8346271EAD6E}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EC-422C-80B7-9ACA4153C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{7C3D19F1-A32C-44E1-BA03-465E0E2934A5}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EC-422C-80B7-9ACA4153C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{82EB2E73-616A-4DAF-B37C-494EF279C4A3}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EC-422C-80B7-9ACA4153CF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{C314DC89-E681-4F0B-8A4A-B3DEE462719B}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EC-422C-80B7-9ACA4153CF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{A36FF87E-450C-4EE7-9DE2-340593EBC2C3}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EC-422C-80B7-9ACA4153CF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{B0A1D92B-8C17-4A27-8E4B-F3EB6AF364C6}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EC-422C-80B7-9ACA4153CF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{49209BF3-3F74-48A0-835C-4FBFA9B8E7AC}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EC-422C-80B7-9ACA4153C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6.3</c:v>
                </c:pt>
                <c:pt idx="16">
                  <c:v>6.2</c:v>
                </c:pt>
                <c:pt idx="24">
                  <c:v>6.4</c:v>
                </c:pt>
                <c:pt idx="32">
                  <c:v>6.3</c:v>
                </c:pt>
              </c:numCache>
            </c:numRef>
          </c:xVal>
          <c:yVal>
            <c:numRef>
              <c:f>公会計指標分析・財政指標組合せ分析表!$BP$73:$DC$73</c:f>
              <c:numCache>
                <c:formatCode>#,##0.0;"▲ "#,##0.0</c:formatCode>
                <c:ptCount val="40"/>
                <c:pt idx="0">
                  <c:v>55.8</c:v>
                </c:pt>
                <c:pt idx="8">
                  <c:v>59.4</c:v>
                </c:pt>
                <c:pt idx="16">
                  <c:v>63.5</c:v>
                </c:pt>
                <c:pt idx="24">
                  <c:v>56.2</c:v>
                </c:pt>
                <c:pt idx="32">
                  <c:v>47</c:v>
                </c:pt>
              </c:numCache>
            </c:numRef>
          </c:yVal>
          <c:smooth val="0"/>
          <c:extLst>
            <c:ext xmlns:c16="http://schemas.microsoft.com/office/drawing/2014/chart" uri="{C3380CC4-5D6E-409C-BE32-E72D297353CC}">
              <c16:uniqueId val="{00000009-BDEC-422C-80B7-9ACA4153CF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{AF9DCEC3-A880-4EF3-A549-52AD5C342817}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EC-422C-80B7-9ACA4153CF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{9391EFAD-36D6-4611-A59E-27DAEE27C30E}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EC-422C-80B7-9ACA4153C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{6BF84F99-0DCF-48BD-AC10-11F31F2E2ACC}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EC-422C-80B7-9ACA4153C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{3F20F5E5-D2CE-4B9A-8D67-C3B2C4ECF6A6}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EC-422C-80B7-9ACA4153C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{A3DF8684-E183-4628-B392-1EA550A64C75}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EC-422C-80B7-9ACA4153CF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{16B5DE0F-AC2A-49C7-9995-6E56392B4D83}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EC-422C-80B7-9ACA4153CF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{66F95889-322F-4E70-AB7C-DE607B6F80FD}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EC-422C-80B7-9ACA4153CF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{CC1081CA-AD43-4A16-B409-927F6E377692}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EC-422C-80B7-9ACA4153CF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{75F25072-F3E4-43FC-90B7-AA4A3821CEE1}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EC-422C-80B7-9ACA4153C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BDEC-422C-80B7-9ACA4153CF68}"/>
            </c:ext>
          </c:extLst>
        </c:ser>
        <c:dLbls>
          <c:showLegendKey val="0"/>
          <c:showVal val="1"/>
          <c:showCatName val="0"/>
          <c:showSerName val="0"/>
          <c:showPercent val="0"/>
          <c:showBubbleSize val="0"/>
        </c:dLbls>
        <c:axId val="84219776"/>
        <c:axId val="84234240"/>
      </c:scatterChart>
      <c:valAx>
        <c:axId val="84219776"/>
        <c:scaling>
          <c:orientation val="maxMin"/>
          <c:max val="7.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が前年度に比べ減少しているが，これは，下水道事業の準元利償還金算入額の減により公営企業債の元利償還金に対する繰入金の額が減少したこと，一部事務組合の地方債に充てた負担金が減少したことが要因として挙げられる。</a:t>
          </a:r>
        </a:p>
        <a:p>
          <a:r>
            <a:rPr kumimoji="1" lang="ja-JP" altLang="en-US" sz="1400">
              <a:latin typeface="ＭＳ ゴシック" pitchFamily="49" charset="-128"/>
              <a:ea typeface="ＭＳ ゴシック" pitchFamily="49" charset="-128"/>
            </a:rPr>
            <a:t>　昨年度と比較して減少したが，今後も引き続き財政の健全化に努める。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減債基金残高については，毎年積立額と取崩額が同程度となっているため，近年は横ばい傾向にある。</a:t>
          </a:r>
        </a:p>
        <a:p>
          <a:r>
            <a:rPr kumimoji="1" lang="ja-JP" altLang="en-US" sz="1000">
              <a:latin typeface="ＭＳ ゴシック" pitchFamily="49" charset="-128"/>
              <a:ea typeface="ＭＳ ゴシック" pitchFamily="49" charset="-128"/>
            </a:rPr>
            <a:t>　今後も，市場公募債の償還計画を踏まえ，減債基金の積み立てを行い，適正な管理に努める。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に比べ減少しているが，これは，公営企業債等繰入見込額において，下水道事業の繰入算入率減少による繰入見込額の減や，退職手当負担見込額が減となったことが要因として挙げられる。</a:t>
          </a:r>
        </a:p>
        <a:p>
          <a:r>
            <a:rPr kumimoji="1" lang="ja-JP" altLang="en-US" sz="1400">
              <a:latin typeface="ＭＳ ゴシック" pitchFamily="49" charset="-128"/>
              <a:ea typeface="ＭＳ ゴシック" pitchFamily="49" charset="-128"/>
            </a:rPr>
            <a:t>　また，一般会計等に係る地方債の現在高は，臨時財政対策債において残高が減少したため，前年度に比べ</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百万円の増となっている。充当可能基金等は，財政調整基金残高の増等により，</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今後も，人員の適正配置による退職手当負担金の抑制や起債の抑制による地方債現在高の縮減に努めていく。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茨城県鹿嶋市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財政調整基金は，決算剰余金による積立額が取崩額を上回ったことから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百万円増加した。特定目的基金は，中学校大規模改造事業等により，公共施設整備基金から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百万円減少した。基金全体としては前年度と比較し，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百万円程度を維持するように努める。公共施設整備基金は，市営住宅の整備等のため，毎年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百万円程度を積立，環境保全基金は，今後も環境保全協力金を積み立てながら，衛生処理施設整備費用の財源に充当していくなど，各特定目的基金の目的に沿った適正な管理運営を行う。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衛生処理施設整備基金：廃棄物衛生処理施設の建設及び改修の事業に要する経費の財源に充てるとき。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地域福祉基金：社会福祉事業の推進に要する経費の財源に充てるとき。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環境保全基金：環境保全事業及び環境づくりの推進に要する経費の財源に充てるとき。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災害対策基金：災害の予防，応急対策及び復旧に要する経費の財源に充てるとき。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公共施設整備基金：中学校大規模改造事業に係る財源として，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地域福祉基金：介護予防・地域支え合い事業の財源として，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環境保全基金：公害対策経費の財源として，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環境保全基金：今後も環境保全協力金を積み立てながら，衛生処理施設整備費用の財源に充当していく予定。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公債費における取崩しはなく，利子分の積立のみとなっていることから横ばいの状況にある。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今後，公共施設の大規模改修等に伴い増加が見込まれる公債費に対応するため，減債基金の充実を図る。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ポイント低くなっている。類似団体平均を大きく下回っている要因としては，近年行われた液状化対策工事や，いきいきゆめプールの新築工事等により有形固定資産額が大きく増加したことが挙げられる。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今後も引き続き，有形固定資産減価償却率が上昇しないよう，既存施設の改修等を計画的に実施することにより，適正な資産運用に努める。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157692</xdr:rowOff>
    </xdr:from>
    <xdr:to>
      <xdr:col>23</xdr:col>
      <xdr:colOff>136525</xdr:colOff>
      <xdr:row>29</xdr:row>
      <xdr:rowOff>87842</xdr:rowOff>
    </xdr:to>
    <xdr:sp macro="" textlink="">
      <xdr:nvSpPr>
        <xdr:cNvPr id="81" name="楕円 80"/>
        <xdr:cNvSpPr/>
      </xdr:nvSpPr>
      <xdr:spPr>
        <a:xfrm>
          <a:off x="4711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9119</xdr:rowOff>
    </xdr:from>
    <xdr:ext cx="405111" cy="259045"/>
    <xdr:sp macro="" textlink="">
      <xdr:nvSpPr>
        <xdr:cNvPr id="82" name="有形固定資産減価償却率該当値テキスト"/>
        <xdr:cNvSpPr txBox="1"/>
      </xdr:nvSpPr>
      <xdr:spPr>
        <a:xfrm>
          <a:off x="4813300" y="55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3" name="楕円 82"/>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37042</xdr:rowOff>
    </xdr:from>
    <xdr:to>
      <xdr:col>23</xdr:col>
      <xdr:colOff>85725</xdr:colOff>
      <xdr:row>29</xdr:row>
      <xdr:rowOff>37042</xdr:rowOff>
    </xdr:to>
    <xdr:cxnSp macro="">
      <xdr:nvCxnSpPr>
        <xdr:cNvPr id="84" name="直線コネクタ 83"/>
        <xdr:cNvCxnSpPr/>
      </xdr:nvCxnSpPr>
      <xdr:spPr>
        <a:xfrm>
          <a:off x="4051300" y="578061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121708</xdr:rowOff>
    </xdr:from>
    <xdr:to>
      <xdr:col>15</xdr:col>
      <xdr:colOff>187325</xdr:colOff>
      <xdr:row>29</xdr:row>
      <xdr:rowOff>51858</xdr:rowOff>
    </xdr:to>
    <xdr:sp macro="" textlink="">
      <xdr:nvSpPr>
        <xdr:cNvPr id="85" name="楕円 84"/>
        <xdr:cNvSpPr/>
      </xdr:nvSpPr>
      <xdr:spPr>
        <a:xfrm>
          <a:off x="3238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1058</xdr:rowOff>
    </xdr:from>
    <xdr:to>
      <xdr:col>19</xdr:col>
      <xdr:colOff>136525</xdr:colOff>
      <xdr:row>29</xdr:row>
      <xdr:rowOff>37042</xdr:rowOff>
    </xdr:to>
    <xdr:cxnSp macro="">
      <xdr:nvCxnSpPr>
        <xdr:cNvPr id="86" name="直線コネクタ 85"/>
        <xdr:cNvCxnSpPr/>
      </xdr:nvCxnSpPr>
      <xdr:spPr>
        <a:xfrm>
          <a:off x="3289300" y="574463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60537</xdr:rowOff>
    </xdr:from>
    <xdr:to>
      <xdr:col>11</xdr:col>
      <xdr:colOff>187325</xdr:colOff>
      <xdr:row>28</xdr:row>
      <xdr:rowOff>162137</xdr:rowOff>
    </xdr:to>
    <xdr:sp macro="" textlink="">
      <xdr:nvSpPr>
        <xdr:cNvPr id="87" name="楕円 86"/>
        <xdr:cNvSpPr/>
      </xdr:nvSpPr>
      <xdr:spPr>
        <a:xfrm>
          <a:off x="2476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111337</xdr:rowOff>
    </xdr:from>
    <xdr:to>
      <xdr:col>15</xdr:col>
      <xdr:colOff>136525</xdr:colOff>
      <xdr:row>29</xdr:row>
      <xdr:rowOff>1058</xdr:rowOff>
    </xdr:to>
    <xdr:cxnSp macro="">
      <xdr:nvCxnSpPr>
        <xdr:cNvPr id="88" name="直線コネクタ 87"/>
        <xdr:cNvCxnSpPr/>
      </xdr:nvCxnSpPr>
      <xdr:spPr>
        <a:xfrm>
          <a:off x="2527300" y="568346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89" name="楕円 88"/>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111337</xdr:rowOff>
    </xdr:from>
    <xdr:to>
      <xdr:col>11</xdr:col>
      <xdr:colOff>136525</xdr:colOff>
      <xdr:row>29</xdr:row>
      <xdr:rowOff>4657</xdr:rowOff>
    </xdr:to>
    <xdr:cxnSp macro="">
      <xdr:nvCxnSpPr>
        <xdr:cNvPr id="90" name="直線コネクタ 89"/>
        <xdr:cNvCxnSpPr/>
      </xdr:nvCxnSpPr>
      <xdr:spPr>
        <a:xfrm flipV="1">
          <a:off x="1765300" y="568346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104369</xdr:rowOff>
    </xdr:from>
    <xdr:ext cx="405111" cy="259045"/>
    <xdr:sp macro="" textlink="">
      <xdr:nvSpPr>
        <xdr:cNvPr id="95" name="n_1mainValue有形固定資産減価償却率"/>
        <xdr:cNvSpPr txBox="1"/>
      </xdr:nvSpPr>
      <xdr:spPr>
        <a:xfrm>
          <a:off x="38360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68385</xdr:rowOff>
    </xdr:from>
    <xdr:ext cx="405111" cy="259045"/>
    <xdr:sp macro="" textlink="">
      <xdr:nvSpPr>
        <xdr:cNvPr id="96" name="n_2mainValue有形固定資産減価償却率"/>
        <xdr:cNvSpPr txBox="1"/>
      </xdr:nvSpPr>
      <xdr:spPr>
        <a:xfrm>
          <a:off x="3086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7214</xdr:rowOff>
    </xdr:from>
    <xdr:ext cx="405111" cy="259045"/>
    <xdr:sp macro="" textlink="">
      <xdr:nvSpPr>
        <xdr:cNvPr id="97" name="n_3mainValue有形固定資産減価償却率"/>
        <xdr:cNvSpPr txBox="1"/>
      </xdr:nvSpPr>
      <xdr:spPr>
        <a:xfrm>
          <a:off x="2324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98" name="n_4mainValue有形固定資産減価償却率"/>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債務償還比率は類似団体平均よりも</a:t>
          </a:r>
          <a:r>
            <a:rPr kumimoji="1" lang="en-US" altLang="ja-JP" sz="1100">
              <a:latin typeface="ＭＳ Ｐゴシック" panose="020B0600070205080204" pitchFamily="50" charset="-128"/>
              <a:ea typeface="ＭＳ Ｐゴシック" panose="020B0600070205080204" pitchFamily="50" charset="-128"/>
            </a:rPr>
            <a:t>73.2</a:t>
          </a:r>
          <a:r>
            <a:rPr kumimoji="1" lang="ja-JP" altLang="en-US" sz="1100">
              <a:latin typeface="ＭＳ Ｐゴシック" panose="020B0600070205080204" pitchFamily="50" charset="-128"/>
              <a:ea typeface="ＭＳ Ｐゴシック" panose="020B0600070205080204" pitchFamily="50" charset="-128"/>
            </a:rPr>
            <a:t>ポイント高く，前年度と比較すると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ポイント下降している。前年度から下降した要因としては，下水道事業等の公営企業において，繰入算入率減少による繰入見込額の減等に伴い公営企業債等繰入見込額が減少したことが挙げられる。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今後も引き続き，債務償還比率が上昇しないよう，地方債の新規発行の抑制，地方債現在高の圧縮等により，債務償還比率の適正化に努める。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168611</xdr:rowOff>
    </xdr:from>
    <xdr:to>
      <xdr:col>76</xdr:col>
      <xdr:colOff>73025</xdr:colOff>
      <xdr:row>31</xdr:row>
      <xdr:rowOff>98761</xdr:rowOff>
    </xdr:to>
    <xdr:sp macro="" textlink="">
      <xdr:nvSpPr>
        <xdr:cNvPr id="145" name="楕円 144"/>
        <xdr:cNvSpPr/>
      </xdr:nvSpPr>
      <xdr:spPr>
        <a:xfrm>
          <a:off x="14744700" y="60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147038</xdr:rowOff>
    </xdr:from>
    <xdr:ext cx="469744" cy="259045"/>
    <xdr:sp macro="" textlink="">
      <xdr:nvSpPr>
        <xdr:cNvPr id="146" name="債務償還比率該当値テキスト"/>
        <xdr:cNvSpPr txBox="1"/>
      </xdr:nvSpPr>
      <xdr:spPr>
        <a:xfrm>
          <a:off x="14846300" y="606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169999</xdr:rowOff>
    </xdr:from>
    <xdr:to>
      <xdr:col>72</xdr:col>
      <xdr:colOff>123825</xdr:colOff>
      <xdr:row>31</xdr:row>
      <xdr:rowOff>100149</xdr:rowOff>
    </xdr:to>
    <xdr:sp macro="" textlink="">
      <xdr:nvSpPr>
        <xdr:cNvPr id="147" name="楕円 146"/>
        <xdr:cNvSpPr/>
      </xdr:nvSpPr>
      <xdr:spPr>
        <a:xfrm>
          <a:off x="14033500" y="60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47961</xdr:rowOff>
    </xdr:from>
    <xdr:to>
      <xdr:col>76</xdr:col>
      <xdr:colOff>22225</xdr:colOff>
      <xdr:row>31</xdr:row>
      <xdr:rowOff>49349</xdr:rowOff>
    </xdr:to>
    <xdr:cxnSp macro="">
      <xdr:nvCxnSpPr>
        <xdr:cNvPr id="148" name="直線コネクタ 147"/>
        <xdr:cNvCxnSpPr/>
      </xdr:nvCxnSpPr>
      <xdr:spPr>
        <a:xfrm flipV="1">
          <a:off x="14084300" y="6134436"/>
          <a:ext cx="711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22642</xdr:rowOff>
    </xdr:from>
    <xdr:to>
      <xdr:col>68</xdr:col>
      <xdr:colOff>123825</xdr:colOff>
      <xdr:row>32</xdr:row>
      <xdr:rowOff>124242</xdr:rowOff>
    </xdr:to>
    <xdr:sp macro="" textlink="">
      <xdr:nvSpPr>
        <xdr:cNvPr id="149" name="楕円 148"/>
        <xdr:cNvSpPr/>
      </xdr:nvSpPr>
      <xdr:spPr>
        <a:xfrm>
          <a:off x="13271500" y="628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49349</xdr:rowOff>
    </xdr:from>
    <xdr:to>
      <xdr:col>72</xdr:col>
      <xdr:colOff>73025</xdr:colOff>
      <xdr:row>32</xdr:row>
      <xdr:rowOff>73442</xdr:rowOff>
    </xdr:to>
    <xdr:cxnSp macro="">
      <xdr:nvCxnSpPr>
        <xdr:cNvPr id="150" name="直線コネクタ 149"/>
        <xdr:cNvCxnSpPr/>
      </xdr:nvCxnSpPr>
      <xdr:spPr>
        <a:xfrm flipV="1">
          <a:off x="13322300" y="6135824"/>
          <a:ext cx="762000" cy="19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15240</xdr:rowOff>
    </xdr:from>
    <xdr:to>
      <xdr:col>64</xdr:col>
      <xdr:colOff>123825</xdr:colOff>
      <xdr:row>32</xdr:row>
      <xdr:rowOff>116840</xdr:rowOff>
    </xdr:to>
    <xdr:sp macro="" textlink="">
      <xdr:nvSpPr>
        <xdr:cNvPr id="151" name="楕円 150"/>
        <xdr:cNvSpPr/>
      </xdr:nvSpPr>
      <xdr:spPr>
        <a:xfrm>
          <a:off x="12509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66040</xdr:rowOff>
    </xdr:from>
    <xdr:to>
      <xdr:col>68</xdr:col>
      <xdr:colOff>73025</xdr:colOff>
      <xdr:row>32</xdr:row>
      <xdr:rowOff>73442</xdr:rowOff>
    </xdr:to>
    <xdr:cxnSp macro="">
      <xdr:nvCxnSpPr>
        <xdr:cNvPr id="152" name="直線コネクタ 151"/>
        <xdr:cNvCxnSpPr/>
      </xdr:nvCxnSpPr>
      <xdr:spPr>
        <a:xfrm>
          <a:off x="12560300" y="6323965"/>
          <a:ext cx="762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83094</xdr:rowOff>
    </xdr:from>
    <xdr:to>
      <xdr:col>60</xdr:col>
      <xdr:colOff>123825</xdr:colOff>
      <xdr:row>33</xdr:row>
      <xdr:rowOff>13244</xdr:rowOff>
    </xdr:to>
    <xdr:sp macro="" textlink="">
      <xdr:nvSpPr>
        <xdr:cNvPr id="153" name="楕円 152"/>
        <xdr:cNvSpPr/>
      </xdr:nvSpPr>
      <xdr:spPr>
        <a:xfrm>
          <a:off x="11747500" y="63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66040</xdr:rowOff>
    </xdr:from>
    <xdr:to>
      <xdr:col>64</xdr:col>
      <xdr:colOff>73025</xdr:colOff>
      <xdr:row>32</xdr:row>
      <xdr:rowOff>133894</xdr:rowOff>
    </xdr:to>
    <xdr:cxnSp macro="">
      <xdr:nvCxnSpPr>
        <xdr:cNvPr id="154" name="直線コネクタ 153"/>
        <xdr:cNvCxnSpPr/>
      </xdr:nvCxnSpPr>
      <xdr:spPr>
        <a:xfrm flipV="1">
          <a:off x="11798300" y="6323965"/>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116676</xdr:rowOff>
    </xdr:from>
    <xdr:ext cx="469744" cy="259045"/>
    <xdr:sp macro="" textlink="">
      <xdr:nvSpPr>
        <xdr:cNvPr id="159" name="n_1mainValue債務償還比率"/>
        <xdr:cNvSpPr txBox="1"/>
      </xdr:nvSpPr>
      <xdr:spPr>
        <a:xfrm>
          <a:off x="13836727" y="586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115369</xdr:rowOff>
    </xdr:from>
    <xdr:ext cx="469744" cy="259045"/>
    <xdr:sp macro="" textlink="">
      <xdr:nvSpPr>
        <xdr:cNvPr id="160" name="n_2mainValue債務償還比率"/>
        <xdr:cNvSpPr txBox="1"/>
      </xdr:nvSpPr>
      <xdr:spPr>
        <a:xfrm>
          <a:off x="13087427" y="637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107967</xdr:rowOff>
    </xdr:from>
    <xdr:ext cx="469744" cy="259045"/>
    <xdr:sp macro="" textlink="">
      <xdr:nvSpPr>
        <xdr:cNvPr id="161" name="n_3mainValue債務償還比率"/>
        <xdr:cNvSpPr txBox="1"/>
      </xdr:nvSpPr>
      <xdr:spPr>
        <a:xfrm>
          <a:off x="12325427" y="636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4371</xdr:rowOff>
    </xdr:from>
    <xdr:ext cx="469744" cy="259045"/>
    <xdr:sp macro="" textlink="">
      <xdr:nvSpPr>
        <xdr:cNvPr id="162" name="n_4mainValue債務償還比率"/>
        <xdr:cNvSpPr txBox="1"/>
      </xdr:nvSpPr>
      <xdr:spPr>
        <a:xfrm>
          <a:off x="11563427" y="64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39116</xdr:rowOff>
    </xdr:from>
    <xdr:to>
      <xdr:col>24</xdr:col>
      <xdr:colOff>114300</xdr:colOff>
      <xdr:row>37</xdr:row>
      <xdr:rowOff>140716</xdr:rowOff>
    </xdr:to>
    <xdr:sp macro="" textlink="">
      <xdr:nvSpPr>
        <xdr:cNvPr id="71" name="楕円 70"/>
        <xdr:cNvSpPr/>
      </xdr:nvSpPr>
      <xdr:spPr>
        <a:xfrm>
          <a:off x="45847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61993</xdr:rowOff>
    </xdr:from>
    <xdr:ext cx="405111" cy="259045"/>
    <xdr:sp macro="" textlink="">
      <xdr:nvSpPr>
        <xdr:cNvPr id="72" name="【道路】&#10;有形固定資産減価償却率該当値テキスト"/>
        <xdr:cNvSpPr txBox="1"/>
      </xdr:nvSpPr>
      <xdr:spPr>
        <a:xfrm>
          <a:off x="4673600"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xdr:cNvSpPr/>
      </xdr:nvSpPr>
      <xdr:spPr>
        <a:xfrm>
          <a:off x="3746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89916</xdr:rowOff>
    </xdr:to>
    <xdr:cxnSp macro="">
      <xdr:nvCxnSpPr>
        <xdr:cNvPr id="74" name="直線コネクタ 73"/>
        <xdr:cNvCxnSpPr/>
      </xdr:nvCxnSpPr>
      <xdr:spPr>
        <a:xfrm>
          <a:off x="3797300" y="639241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135128</xdr:rowOff>
    </xdr:from>
    <xdr:to>
      <xdr:col>15</xdr:col>
      <xdr:colOff>101600</xdr:colOff>
      <xdr:row>37</xdr:row>
      <xdr:rowOff>65278</xdr:rowOff>
    </xdr:to>
    <xdr:sp macro="" textlink="">
      <xdr:nvSpPr>
        <xdr:cNvPr id="75" name="楕円 74"/>
        <xdr:cNvSpPr/>
      </xdr:nvSpPr>
      <xdr:spPr>
        <a:xfrm>
          <a:off x="2857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xdr:rowOff>
    </xdr:from>
    <xdr:to>
      <xdr:col>19</xdr:col>
      <xdr:colOff>177800</xdr:colOff>
      <xdr:row>37</xdr:row>
      <xdr:rowOff>48768</xdr:rowOff>
    </xdr:to>
    <xdr:cxnSp macro="">
      <xdr:nvCxnSpPr>
        <xdr:cNvPr id="76" name="直線コネクタ 75"/>
        <xdr:cNvCxnSpPr/>
      </xdr:nvCxnSpPr>
      <xdr:spPr>
        <a:xfrm>
          <a:off x="2908300" y="63581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7" name="楕円 76"/>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14478</xdr:rowOff>
    </xdr:to>
    <xdr:cxnSp macro="">
      <xdr:nvCxnSpPr>
        <xdr:cNvPr id="78" name="直線コネクタ 77"/>
        <xdr:cNvCxnSpPr/>
      </xdr:nvCxnSpPr>
      <xdr:spPr>
        <a:xfrm>
          <a:off x="2019300" y="631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148844</xdr:rowOff>
    </xdr:from>
    <xdr:to>
      <xdr:col>6</xdr:col>
      <xdr:colOff>38100</xdr:colOff>
      <xdr:row>37</xdr:row>
      <xdr:rowOff>78994</xdr:rowOff>
    </xdr:to>
    <xdr:sp macro="" textlink="">
      <xdr:nvSpPr>
        <xdr:cNvPr id="79" name="楕円 78"/>
        <xdr:cNvSpPr/>
      </xdr:nvSpPr>
      <xdr:spPr>
        <a:xfrm>
          <a:off x="1079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28194</xdr:rowOff>
    </xdr:to>
    <xdr:cxnSp macro="">
      <xdr:nvCxnSpPr>
        <xdr:cNvPr id="80" name="直線コネクタ 79"/>
        <xdr:cNvCxnSpPr/>
      </xdr:nvCxnSpPr>
      <xdr:spPr>
        <a:xfrm flipV="1">
          <a:off x="1130300" y="63169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116095</xdr:rowOff>
    </xdr:from>
    <xdr:ext cx="405111" cy="259045"/>
    <xdr:sp macro="" textlink="">
      <xdr:nvSpPr>
        <xdr:cNvPr id="85" name="n_1mainValue【道路】&#10;有形固定資産減価償却率"/>
        <xdr:cNvSpPr txBox="1"/>
      </xdr:nvSpPr>
      <xdr:spPr>
        <a:xfrm>
          <a:off x="35820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81805</xdr:rowOff>
    </xdr:from>
    <xdr:ext cx="405111" cy="259045"/>
    <xdr:sp macro="" textlink="">
      <xdr:nvSpPr>
        <xdr:cNvPr id="86" name="n_2mainValue【道路】&#10;有形固定資産減価償却率"/>
        <xdr:cNvSpPr txBox="1"/>
      </xdr:nvSpPr>
      <xdr:spPr>
        <a:xfrm>
          <a:off x="2705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7" name="n_3mainValue【道路】&#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95521</xdr:rowOff>
    </xdr:from>
    <xdr:ext cx="405111" cy="259045"/>
    <xdr:sp macro="" textlink="">
      <xdr:nvSpPr>
        <xdr:cNvPr id="88" name="n_4mainValue【道路】&#10;有形固定資産減価償却率"/>
        <xdr:cNvSpPr txBox="1"/>
      </xdr:nvSpPr>
      <xdr:spPr>
        <a:xfrm>
          <a:off x="927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42986</xdr:rowOff>
    </xdr:from>
    <xdr:to>
      <xdr:col>55</xdr:col>
      <xdr:colOff>50800</xdr:colOff>
      <xdr:row>41</xdr:row>
      <xdr:rowOff>144586</xdr:rowOff>
    </xdr:to>
    <xdr:sp macro="" textlink="">
      <xdr:nvSpPr>
        <xdr:cNvPr id="130" name="楕円 129"/>
        <xdr:cNvSpPr/>
      </xdr:nvSpPr>
      <xdr:spPr>
        <a:xfrm>
          <a:off x="10426700" y="70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129363</xdr:rowOff>
    </xdr:from>
    <xdr:ext cx="534377" cy="259045"/>
    <xdr:sp macro="" textlink="">
      <xdr:nvSpPr>
        <xdr:cNvPr id="131" name="【道路】&#10;一人当たり延長該当値テキスト"/>
        <xdr:cNvSpPr txBox="1"/>
      </xdr:nvSpPr>
      <xdr:spPr>
        <a:xfrm>
          <a:off x="10515600" y="69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47591</xdr:rowOff>
    </xdr:from>
    <xdr:to>
      <xdr:col>50</xdr:col>
      <xdr:colOff>165100</xdr:colOff>
      <xdr:row>41</xdr:row>
      <xdr:rowOff>149191</xdr:rowOff>
    </xdr:to>
    <xdr:sp macro="" textlink="">
      <xdr:nvSpPr>
        <xdr:cNvPr id="132" name="楕円 131"/>
        <xdr:cNvSpPr/>
      </xdr:nvSpPr>
      <xdr:spPr>
        <a:xfrm>
          <a:off x="9588500" y="70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93786</xdr:rowOff>
    </xdr:from>
    <xdr:to>
      <xdr:col>55</xdr:col>
      <xdr:colOff>0</xdr:colOff>
      <xdr:row>41</xdr:row>
      <xdr:rowOff>98391</xdr:rowOff>
    </xdr:to>
    <xdr:cxnSp macro="">
      <xdr:nvCxnSpPr>
        <xdr:cNvPr id="133" name="直線コネクタ 132"/>
        <xdr:cNvCxnSpPr/>
      </xdr:nvCxnSpPr>
      <xdr:spPr>
        <a:xfrm flipV="1">
          <a:off x="9639300" y="7123236"/>
          <a:ext cx="8382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49664</xdr:rowOff>
    </xdr:from>
    <xdr:to>
      <xdr:col>46</xdr:col>
      <xdr:colOff>38100</xdr:colOff>
      <xdr:row>41</xdr:row>
      <xdr:rowOff>151264</xdr:rowOff>
    </xdr:to>
    <xdr:sp macro="" textlink="">
      <xdr:nvSpPr>
        <xdr:cNvPr id="134" name="楕円 133"/>
        <xdr:cNvSpPr/>
      </xdr:nvSpPr>
      <xdr:spPr>
        <a:xfrm>
          <a:off x="8699500" y="70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98391</xdr:rowOff>
    </xdr:from>
    <xdr:to>
      <xdr:col>50</xdr:col>
      <xdr:colOff>114300</xdr:colOff>
      <xdr:row>41</xdr:row>
      <xdr:rowOff>100464</xdr:rowOff>
    </xdr:to>
    <xdr:cxnSp macro="">
      <xdr:nvCxnSpPr>
        <xdr:cNvPr id="135" name="直線コネクタ 134"/>
        <xdr:cNvCxnSpPr/>
      </xdr:nvCxnSpPr>
      <xdr:spPr>
        <a:xfrm flipV="1">
          <a:off x="8750300" y="7127841"/>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51150</xdr:rowOff>
    </xdr:from>
    <xdr:to>
      <xdr:col>41</xdr:col>
      <xdr:colOff>101600</xdr:colOff>
      <xdr:row>41</xdr:row>
      <xdr:rowOff>152750</xdr:rowOff>
    </xdr:to>
    <xdr:sp macro="" textlink="">
      <xdr:nvSpPr>
        <xdr:cNvPr id="136" name="楕円 135"/>
        <xdr:cNvSpPr/>
      </xdr:nvSpPr>
      <xdr:spPr>
        <a:xfrm>
          <a:off x="7810500" y="70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100464</xdr:rowOff>
    </xdr:from>
    <xdr:to>
      <xdr:col>45</xdr:col>
      <xdr:colOff>177800</xdr:colOff>
      <xdr:row>41</xdr:row>
      <xdr:rowOff>101950</xdr:rowOff>
    </xdr:to>
    <xdr:cxnSp macro="">
      <xdr:nvCxnSpPr>
        <xdr:cNvPr id="137" name="直線コネクタ 136"/>
        <xdr:cNvCxnSpPr/>
      </xdr:nvCxnSpPr>
      <xdr:spPr>
        <a:xfrm flipV="1">
          <a:off x="7861300" y="71299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53534</xdr:rowOff>
    </xdr:from>
    <xdr:to>
      <xdr:col>36</xdr:col>
      <xdr:colOff>165100</xdr:colOff>
      <xdr:row>41</xdr:row>
      <xdr:rowOff>155134</xdr:rowOff>
    </xdr:to>
    <xdr:sp macro="" textlink="">
      <xdr:nvSpPr>
        <xdr:cNvPr id="138" name="楕円 137"/>
        <xdr:cNvSpPr/>
      </xdr:nvSpPr>
      <xdr:spPr>
        <a:xfrm>
          <a:off x="6921500" y="708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101950</xdr:rowOff>
    </xdr:from>
    <xdr:to>
      <xdr:col>41</xdr:col>
      <xdr:colOff>50800</xdr:colOff>
      <xdr:row>41</xdr:row>
      <xdr:rowOff>104334</xdr:rowOff>
    </xdr:to>
    <xdr:cxnSp macro="">
      <xdr:nvCxnSpPr>
        <xdr:cNvPr id="139" name="直線コネクタ 138"/>
        <xdr:cNvCxnSpPr/>
      </xdr:nvCxnSpPr>
      <xdr:spPr>
        <a:xfrm flipV="1">
          <a:off x="6972300" y="713140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140318</xdr:rowOff>
    </xdr:from>
    <xdr:ext cx="534377" cy="259045"/>
    <xdr:sp macro="" textlink="">
      <xdr:nvSpPr>
        <xdr:cNvPr id="144" name="n_1mainValue【道路】&#10;一人当たり延長"/>
        <xdr:cNvSpPr txBox="1"/>
      </xdr:nvSpPr>
      <xdr:spPr>
        <a:xfrm>
          <a:off x="9359411" y="716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142391</xdr:rowOff>
    </xdr:from>
    <xdr:ext cx="534377" cy="259045"/>
    <xdr:sp macro="" textlink="">
      <xdr:nvSpPr>
        <xdr:cNvPr id="145" name="n_2mainValue【道路】&#10;一人当たり延長"/>
        <xdr:cNvSpPr txBox="1"/>
      </xdr:nvSpPr>
      <xdr:spPr>
        <a:xfrm>
          <a:off x="8483111" y="71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143877</xdr:rowOff>
    </xdr:from>
    <xdr:ext cx="469744" cy="259045"/>
    <xdr:sp macro="" textlink="">
      <xdr:nvSpPr>
        <xdr:cNvPr id="146" name="n_3mainValue【道路】&#10;一人当たり延長"/>
        <xdr:cNvSpPr txBox="1"/>
      </xdr:nvSpPr>
      <xdr:spPr>
        <a:xfrm>
          <a:off x="7626427" y="71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146261</xdr:rowOff>
    </xdr:from>
    <xdr:ext cx="469744" cy="259045"/>
    <xdr:sp macro="" textlink="">
      <xdr:nvSpPr>
        <xdr:cNvPr id="147" name="n_4mainValue【道路】&#10;一人当たり延長"/>
        <xdr:cNvSpPr txBox="1"/>
      </xdr:nvSpPr>
      <xdr:spPr>
        <a:xfrm>
          <a:off x="6737427" y="717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189" name="楕円 188"/>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133730</xdr:rowOff>
    </xdr:from>
    <xdr:ext cx="405111" cy="259045"/>
    <xdr:sp macro="" textlink="">
      <xdr:nvSpPr>
        <xdr:cNvPr id="190" name="【橋りょう・トンネル】&#10;有形固定資産減価償却率該当値テキスト"/>
        <xdr:cNvSpPr txBox="1"/>
      </xdr:nvSpPr>
      <xdr:spPr>
        <a:xfrm>
          <a:off x="4673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91" name="楕円 190"/>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161653</xdr:rowOff>
    </xdr:to>
    <xdr:cxnSp macro="">
      <xdr:nvCxnSpPr>
        <xdr:cNvPr id="192" name="直線コネクタ 191"/>
        <xdr:cNvCxnSpPr/>
      </xdr:nvCxnSpPr>
      <xdr:spPr>
        <a:xfrm>
          <a:off x="3797300" y="102494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93" name="楕円 192"/>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133894</xdr:rowOff>
    </xdr:to>
    <xdr:cxnSp macro="">
      <xdr:nvCxnSpPr>
        <xdr:cNvPr id="194" name="直線コネクタ 193"/>
        <xdr:cNvCxnSpPr/>
      </xdr:nvCxnSpPr>
      <xdr:spPr>
        <a:xfrm>
          <a:off x="2908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95" name="楕円 194"/>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96" name="直線コネクタ 195"/>
        <xdr:cNvCxnSpPr/>
      </xdr:nvCxnSpPr>
      <xdr:spPr>
        <a:xfrm>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97" name="楕円 196"/>
        <xdr:cNvSpPr/>
      </xdr:nvSpPr>
      <xdr:spPr>
        <a:xfrm>
          <a:off x="1079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47353</xdr:rowOff>
    </xdr:from>
    <xdr:to>
      <xdr:col>10</xdr:col>
      <xdr:colOff>114300</xdr:colOff>
      <xdr:row>59</xdr:row>
      <xdr:rowOff>78377</xdr:rowOff>
    </xdr:to>
    <xdr:cxnSp macro="">
      <xdr:nvCxnSpPr>
        <xdr:cNvPr id="198" name="直線コネクタ 197"/>
        <xdr:cNvCxnSpPr/>
      </xdr:nvCxnSpPr>
      <xdr:spPr>
        <a:xfrm>
          <a:off x="1130300" y="101629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29771</xdr:rowOff>
    </xdr:from>
    <xdr:ext cx="405111" cy="259045"/>
    <xdr:sp macro="" textlink="">
      <xdr:nvSpPr>
        <xdr:cNvPr id="203" name="n_1mainValue【橋りょう・トンネル】&#10;有形固定資産減価償却率"/>
        <xdr:cNvSpPr txBox="1"/>
      </xdr:nvSpPr>
      <xdr:spPr>
        <a:xfrm>
          <a:off x="3582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04" name="n_2main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205" name="n_3mainValue【橋りょう・トンネル】&#10;有形固定資産減価償却率"/>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206" name="n_4mainValue【橋りょう・トンネル】&#10;有形固定資産減価償却率"/>
        <xdr:cNvSpPr txBox="1"/>
      </xdr:nvSpPr>
      <xdr:spPr>
        <a:xfrm>
          <a:off x="927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36642</xdr:rowOff>
    </xdr:from>
    <xdr:to>
      <xdr:col>55</xdr:col>
      <xdr:colOff>50800</xdr:colOff>
      <xdr:row>63</xdr:row>
      <xdr:rowOff>138242</xdr:rowOff>
    </xdr:to>
    <xdr:sp macro="" textlink="">
      <xdr:nvSpPr>
        <xdr:cNvPr id="246" name="楕円 245"/>
        <xdr:cNvSpPr/>
      </xdr:nvSpPr>
      <xdr:spPr>
        <a:xfrm>
          <a:off x="10426700" y="108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15069</xdr:rowOff>
    </xdr:from>
    <xdr:ext cx="599010" cy="259045"/>
    <xdr:sp macro="" textlink="">
      <xdr:nvSpPr>
        <xdr:cNvPr id="247" name="【橋りょう・トンネル】&#10;一人当たり有形固定資産（償却資産）額該当値テキスト"/>
        <xdr:cNvSpPr txBox="1"/>
      </xdr:nvSpPr>
      <xdr:spPr>
        <a:xfrm>
          <a:off x="10515600" y="1081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37959</xdr:rowOff>
    </xdr:from>
    <xdr:to>
      <xdr:col>50</xdr:col>
      <xdr:colOff>165100</xdr:colOff>
      <xdr:row>63</xdr:row>
      <xdr:rowOff>139559</xdr:rowOff>
    </xdr:to>
    <xdr:sp macro="" textlink="">
      <xdr:nvSpPr>
        <xdr:cNvPr id="248" name="楕円 247"/>
        <xdr:cNvSpPr/>
      </xdr:nvSpPr>
      <xdr:spPr>
        <a:xfrm>
          <a:off x="9588500" y="108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87442</xdr:rowOff>
    </xdr:from>
    <xdr:to>
      <xdr:col>55</xdr:col>
      <xdr:colOff>0</xdr:colOff>
      <xdr:row>63</xdr:row>
      <xdr:rowOff>88759</xdr:rowOff>
    </xdr:to>
    <xdr:cxnSp macro="">
      <xdr:nvCxnSpPr>
        <xdr:cNvPr id="249" name="直線コネクタ 248"/>
        <xdr:cNvCxnSpPr/>
      </xdr:nvCxnSpPr>
      <xdr:spPr>
        <a:xfrm flipV="1">
          <a:off x="9639300" y="10888792"/>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38890</xdr:rowOff>
    </xdr:from>
    <xdr:to>
      <xdr:col>46</xdr:col>
      <xdr:colOff>38100</xdr:colOff>
      <xdr:row>63</xdr:row>
      <xdr:rowOff>140490</xdr:rowOff>
    </xdr:to>
    <xdr:sp macro="" textlink="">
      <xdr:nvSpPr>
        <xdr:cNvPr id="250" name="楕円 249"/>
        <xdr:cNvSpPr/>
      </xdr:nvSpPr>
      <xdr:spPr>
        <a:xfrm>
          <a:off x="8699500" y="108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88759</xdr:rowOff>
    </xdr:from>
    <xdr:to>
      <xdr:col>50</xdr:col>
      <xdr:colOff>114300</xdr:colOff>
      <xdr:row>63</xdr:row>
      <xdr:rowOff>89690</xdr:rowOff>
    </xdr:to>
    <xdr:cxnSp macro="">
      <xdr:nvCxnSpPr>
        <xdr:cNvPr id="251" name="直線コネクタ 250"/>
        <xdr:cNvCxnSpPr/>
      </xdr:nvCxnSpPr>
      <xdr:spPr>
        <a:xfrm flipV="1">
          <a:off x="8750300" y="10890109"/>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39948</xdr:rowOff>
    </xdr:from>
    <xdr:to>
      <xdr:col>41</xdr:col>
      <xdr:colOff>101600</xdr:colOff>
      <xdr:row>63</xdr:row>
      <xdr:rowOff>141548</xdr:rowOff>
    </xdr:to>
    <xdr:sp macro="" textlink="">
      <xdr:nvSpPr>
        <xdr:cNvPr id="252" name="楕円 251"/>
        <xdr:cNvSpPr/>
      </xdr:nvSpPr>
      <xdr:spPr>
        <a:xfrm>
          <a:off x="7810500" y="108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89690</xdr:rowOff>
    </xdr:from>
    <xdr:to>
      <xdr:col>45</xdr:col>
      <xdr:colOff>177800</xdr:colOff>
      <xdr:row>63</xdr:row>
      <xdr:rowOff>90748</xdr:rowOff>
    </xdr:to>
    <xdr:cxnSp macro="">
      <xdr:nvCxnSpPr>
        <xdr:cNvPr id="253" name="直線コネクタ 252"/>
        <xdr:cNvCxnSpPr/>
      </xdr:nvCxnSpPr>
      <xdr:spPr>
        <a:xfrm flipV="1">
          <a:off x="7861300" y="10891040"/>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40399</xdr:rowOff>
    </xdr:from>
    <xdr:to>
      <xdr:col>36</xdr:col>
      <xdr:colOff>165100</xdr:colOff>
      <xdr:row>63</xdr:row>
      <xdr:rowOff>141999</xdr:rowOff>
    </xdr:to>
    <xdr:sp macro="" textlink="">
      <xdr:nvSpPr>
        <xdr:cNvPr id="254" name="楕円 253"/>
        <xdr:cNvSpPr/>
      </xdr:nvSpPr>
      <xdr:spPr>
        <a:xfrm>
          <a:off x="6921500" y="108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90748</xdr:rowOff>
    </xdr:from>
    <xdr:to>
      <xdr:col>41</xdr:col>
      <xdr:colOff>50800</xdr:colOff>
      <xdr:row>63</xdr:row>
      <xdr:rowOff>91199</xdr:rowOff>
    </xdr:to>
    <xdr:cxnSp macro="">
      <xdr:nvCxnSpPr>
        <xdr:cNvPr id="255" name="直線コネクタ 254"/>
        <xdr:cNvCxnSpPr/>
      </xdr:nvCxnSpPr>
      <xdr:spPr>
        <a:xfrm flipV="1">
          <a:off x="6972300" y="10892098"/>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130686</xdr:rowOff>
    </xdr:from>
    <xdr:ext cx="599010" cy="259045"/>
    <xdr:sp macro="" textlink="">
      <xdr:nvSpPr>
        <xdr:cNvPr id="260" name="n_1mainValue【橋りょう・トンネル】&#10;一人当たり有形固定資産（償却資産）額"/>
        <xdr:cNvSpPr txBox="1"/>
      </xdr:nvSpPr>
      <xdr:spPr>
        <a:xfrm>
          <a:off x="9327095" y="109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131617</xdr:rowOff>
    </xdr:from>
    <xdr:ext cx="599010" cy="259045"/>
    <xdr:sp macro="" textlink="">
      <xdr:nvSpPr>
        <xdr:cNvPr id="261" name="n_2mainValue【橋りょう・トンネル】&#10;一人当たり有形固定資産（償却資産）額"/>
        <xdr:cNvSpPr txBox="1"/>
      </xdr:nvSpPr>
      <xdr:spPr>
        <a:xfrm>
          <a:off x="8450795" y="1093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132675</xdr:rowOff>
    </xdr:from>
    <xdr:ext cx="599010" cy="259045"/>
    <xdr:sp macro="" textlink="">
      <xdr:nvSpPr>
        <xdr:cNvPr id="262" name="n_3mainValue【橋りょう・トンネル】&#10;一人当たり有形固定資産（償却資産）額"/>
        <xdr:cNvSpPr txBox="1"/>
      </xdr:nvSpPr>
      <xdr:spPr>
        <a:xfrm>
          <a:off x="7561795" y="1093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133126</xdr:rowOff>
    </xdr:from>
    <xdr:ext cx="599010" cy="259045"/>
    <xdr:sp macro="" textlink="">
      <xdr:nvSpPr>
        <xdr:cNvPr id="263" name="n_4mainValue【橋りょう・トンネル】&#10;一人当たり有形固定資産（償却資産）額"/>
        <xdr:cNvSpPr txBox="1"/>
      </xdr:nvSpPr>
      <xdr:spPr>
        <a:xfrm>
          <a:off x="6672795" y="1093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302" name="楕円 301"/>
        <xdr:cNvSpPr/>
      </xdr:nvSpPr>
      <xdr:spPr>
        <a:xfrm>
          <a:off x="4584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6875</xdr:rowOff>
    </xdr:from>
    <xdr:ext cx="405111" cy="259045"/>
    <xdr:sp macro="" textlink="">
      <xdr:nvSpPr>
        <xdr:cNvPr id="303" name="【公営住宅】&#10;有形固定資産減価償却率該当値テキスト"/>
        <xdr:cNvSpPr txBox="1"/>
      </xdr:nvSpPr>
      <xdr:spPr>
        <a:xfrm>
          <a:off x="46736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161037</xdr:rowOff>
    </xdr:from>
    <xdr:to>
      <xdr:col>20</xdr:col>
      <xdr:colOff>38100</xdr:colOff>
      <xdr:row>82</xdr:row>
      <xdr:rowOff>91187</xdr:rowOff>
    </xdr:to>
    <xdr:sp macro="" textlink="">
      <xdr:nvSpPr>
        <xdr:cNvPr id="304" name="楕円 303"/>
        <xdr:cNvSpPr/>
      </xdr:nvSpPr>
      <xdr:spPr>
        <a:xfrm>
          <a:off x="3746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40387</xdr:rowOff>
    </xdr:from>
    <xdr:to>
      <xdr:col>24</xdr:col>
      <xdr:colOff>63500</xdr:colOff>
      <xdr:row>82</xdr:row>
      <xdr:rowOff>79248</xdr:rowOff>
    </xdr:to>
    <xdr:cxnSp macro="">
      <xdr:nvCxnSpPr>
        <xdr:cNvPr id="305" name="直線コネクタ 304"/>
        <xdr:cNvCxnSpPr/>
      </xdr:nvCxnSpPr>
      <xdr:spPr>
        <a:xfrm>
          <a:off x="3797300" y="1409928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306" name="楕円 305"/>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xdr:rowOff>
    </xdr:from>
    <xdr:to>
      <xdr:col>19</xdr:col>
      <xdr:colOff>177800</xdr:colOff>
      <xdr:row>82</xdr:row>
      <xdr:rowOff>40387</xdr:rowOff>
    </xdr:to>
    <xdr:cxnSp macro="">
      <xdr:nvCxnSpPr>
        <xdr:cNvPr id="307" name="直線コネクタ 306"/>
        <xdr:cNvCxnSpPr/>
      </xdr:nvCxnSpPr>
      <xdr:spPr>
        <a:xfrm>
          <a:off x="2908300" y="140649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87885</xdr:rowOff>
    </xdr:from>
    <xdr:to>
      <xdr:col>10</xdr:col>
      <xdr:colOff>165100</xdr:colOff>
      <xdr:row>82</xdr:row>
      <xdr:rowOff>18035</xdr:rowOff>
    </xdr:to>
    <xdr:sp macro="" textlink="">
      <xdr:nvSpPr>
        <xdr:cNvPr id="308" name="楕円 307"/>
        <xdr:cNvSpPr/>
      </xdr:nvSpPr>
      <xdr:spPr>
        <a:xfrm>
          <a:off x="196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82</xdr:row>
      <xdr:rowOff>6096</xdr:rowOff>
    </xdr:to>
    <xdr:cxnSp macro="">
      <xdr:nvCxnSpPr>
        <xdr:cNvPr id="309" name="直線コネクタ 308"/>
        <xdr:cNvCxnSpPr/>
      </xdr:nvCxnSpPr>
      <xdr:spPr>
        <a:xfrm>
          <a:off x="2019300" y="140261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60452</xdr:rowOff>
    </xdr:from>
    <xdr:to>
      <xdr:col>6</xdr:col>
      <xdr:colOff>38100</xdr:colOff>
      <xdr:row>81</xdr:row>
      <xdr:rowOff>162052</xdr:rowOff>
    </xdr:to>
    <xdr:sp macro="" textlink="">
      <xdr:nvSpPr>
        <xdr:cNvPr id="310" name="楕円 309"/>
        <xdr:cNvSpPr/>
      </xdr:nvSpPr>
      <xdr:spPr>
        <a:xfrm>
          <a:off x="1079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111252</xdr:rowOff>
    </xdr:from>
    <xdr:to>
      <xdr:col>10</xdr:col>
      <xdr:colOff>114300</xdr:colOff>
      <xdr:row>81</xdr:row>
      <xdr:rowOff>138685</xdr:rowOff>
    </xdr:to>
    <xdr:cxnSp macro="">
      <xdr:nvCxnSpPr>
        <xdr:cNvPr id="311" name="直線コネクタ 310"/>
        <xdr:cNvCxnSpPr/>
      </xdr:nvCxnSpPr>
      <xdr:spPr>
        <a:xfrm>
          <a:off x="1130300" y="139987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82314</xdr:rowOff>
    </xdr:from>
    <xdr:ext cx="405111" cy="259045"/>
    <xdr:sp macro="" textlink="">
      <xdr:nvSpPr>
        <xdr:cNvPr id="316" name="n_1mainValue【公営住宅】&#10;有形固定資産減価償却率"/>
        <xdr:cNvSpPr txBox="1"/>
      </xdr:nvSpPr>
      <xdr:spPr>
        <a:xfrm>
          <a:off x="35820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7" name="n_2main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9162</xdr:rowOff>
    </xdr:from>
    <xdr:ext cx="405111" cy="259045"/>
    <xdr:sp macro="" textlink="">
      <xdr:nvSpPr>
        <xdr:cNvPr id="318" name="n_3mainValue【公営住宅】&#10;有形固定資産減価償却率"/>
        <xdr:cNvSpPr txBox="1"/>
      </xdr:nvSpPr>
      <xdr:spPr>
        <a:xfrm>
          <a:off x="1816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153179</xdr:rowOff>
    </xdr:from>
    <xdr:ext cx="405111" cy="259045"/>
    <xdr:sp macro="" textlink="">
      <xdr:nvSpPr>
        <xdr:cNvPr id="319" name="n_4mainValue【公営住宅】&#10;有形固定資産減価償却率"/>
        <xdr:cNvSpPr txBox="1"/>
      </xdr:nvSpPr>
      <xdr:spPr>
        <a:xfrm>
          <a:off x="927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29972</xdr:rowOff>
    </xdr:from>
    <xdr:to>
      <xdr:col>55</xdr:col>
      <xdr:colOff>50800</xdr:colOff>
      <xdr:row>85</xdr:row>
      <xdr:rowOff>131572</xdr:rowOff>
    </xdr:to>
    <xdr:sp macro="" textlink="">
      <xdr:nvSpPr>
        <xdr:cNvPr id="359" name="楕円 358"/>
        <xdr:cNvSpPr/>
      </xdr:nvSpPr>
      <xdr:spPr>
        <a:xfrm>
          <a:off x="104267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8399</xdr:rowOff>
    </xdr:from>
    <xdr:ext cx="469744" cy="259045"/>
    <xdr:sp macro="" textlink="">
      <xdr:nvSpPr>
        <xdr:cNvPr id="360" name="【公営住宅】&#10;一人当たり面積該当値テキスト"/>
        <xdr:cNvSpPr txBox="1"/>
      </xdr:nvSpPr>
      <xdr:spPr>
        <a:xfrm>
          <a:off x="10515600" y="1458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31496</xdr:rowOff>
    </xdr:from>
    <xdr:to>
      <xdr:col>50</xdr:col>
      <xdr:colOff>165100</xdr:colOff>
      <xdr:row>85</xdr:row>
      <xdr:rowOff>133096</xdr:rowOff>
    </xdr:to>
    <xdr:sp macro="" textlink="">
      <xdr:nvSpPr>
        <xdr:cNvPr id="361" name="楕円 360"/>
        <xdr:cNvSpPr/>
      </xdr:nvSpPr>
      <xdr:spPr>
        <a:xfrm>
          <a:off x="9588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80772</xdr:rowOff>
    </xdr:from>
    <xdr:to>
      <xdr:col>55</xdr:col>
      <xdr:colOff>0</xdr:colOff>
      <xdr:row>85</xdr:row>
      <xdr:rowOff>82296</xdr:rowOff>
    </xdr:to>
    <xdr:cxnSp macro="">
      <xdr:nvCxnSpPr>
        <xdr:cNvPr id="362" name="直線コネクタ 361"/>
        <xdr:cNvCxnSpPr/>
      </xdr:nvCxnSpPr>
      <xdr:spPr>
        <a:xfrm flipV="1">
          <a:off x="9639300" y="146540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63" name="楕円 362"/>
        <xdr:cNvSpPr/>
      </xdr:nvSpPr>
      <xdr:spPr>
        <a:xfrm>
          <a:off x="8699500" y="14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82296</xdr:rowOff>
    </xdr:from>
    <xdr:to>
      <xdr:col>50</xdr:col>
      <xdr:colOff>114300</xdr:colOff>
      <xdr:row>85</xdr:row>
      <xdr:rowOff>83058</xdr:rowOff>
    </xdr:to>
    <xdr:cxnSp macro="">
      <xdr:nvCxnSpPr>
        <xdr:cNvPr id="364" name="直線コネクタ 363"/>
        <xdr:cNvCxnSpPr/>
      </xdr:nvCxnSpPr>
      <xdr:spPr>
        <a:xfrm flipV="1">
          <a:off x="8750300" y="146555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31496</xdr:rowOff>
    </xdr:from>
    <xdr:to>
      <xdr:col>41</xdr:col>
      <xdr:colOff>101600</xdr:colOff>
      <xdr:row>85</xdr:row>
      <xdr:rowOff>133096</xdr:rowOff>
    </xdr:to>
    <xdr:sp macro="" textlink="">
      <xdr:nvSpPr>
        <xdr:cNvPr id="365" name="楕円 364"/>
        <xdr:cNvSpPr/>
      </xdr:nvSpPr>
      <xdr:spPr>
        <a:xfrm>
          <a:off x="7810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82296</xdr:rowOff>
    </xdr:from>
    <xdr:to>
      <xdr:col>45</xdr:col>
      <xdr:colOff>177800</xdr:colOff>
      <xdr:row>85</xdr:row>
      <xdr:rowOff>83058</xdr:rowOff>
    </xdr:to>
    <xdr:cxnSp macro="">
      <xdr:nvCxnSpPr>
        <xdr:cNvPr id="366" name="直線コネクタ 365"/>
        <xdr:cNvCxnSpPr/>
      </xdr:nvCxnSpPr>
      <xdr:spPr>
        <a:xfrm>
          <a:off x="7861300" y="146555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48261</xdr:rowOff>
    </xdr:from>
    <xdr:to>
      <xdr:col>36</xdr:col>
      <xdr:colOff>165100</xdr:colOff>
      <xdr:row>85</xdr:row>
      <xdr:rowOff>149861</xdr:rowOff>
    </xdr:to>
    <xdr:sp macro="" textlink="">
      <xdr:nvSpPr>
        <xdr:cNvPr id="367" name="楕円 366"/>
        <xdr:cNvSpPr/>
      </xdr:nvSpPr>
      <xdr:spPr>
        <a:xfrm>
          <a:off x="6921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82296</xdr:rowOff>
    </xdr:from>
    <xdr:to>
      <xdr:col>41</xdr:col>
      <xdr:colOff>50800</xdr:colOff>
      <xdr:row>85</xdr:row>
      <xdr:rowOff>99061</xdr:rowOff>
    </xdr:to>
    <xdr:cxnSp macro="">
      <xdr:nvCxnSpPr>
        <xdr:cNvPr id="368" name="直線コネクタ 367"/>
        <xdr:cNvCxnSpPr/>
      </xdr:nvCxnSpPr>
      <xdr:spPr>
        <a:xfrm flipV="1">
          <a:off x="6972300" y="14655546"/>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124223</xdr:rowOff>
    </xdr:from>
    <xdr:ext cx="469744" cy="259045"/>
    <xdr:sp macro="" textlink="">
      <xdr:nvSpPr>
        <xdr:cNvPr id="373" name="n_1mainValue【公営住宅】&#10;一人当たり面積"/>
        <xdr:cNvSpPr txBox="1"/>
      </xdr:nvSpPr>
      <xdr:spPr>
        <a:xfrm>
          <a:off x="93917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mainValue【公営住宅】&#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main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140988</xdr:rowOff>
    </xdr:from>
    <xdr:ext cx="469744" cy="259045"/>
    <xdr:sp macro="" textlink="">
      <xdr:nvSpPr>
        <xdr:cNvPr id="376" name="n_4mainValue【公営住宅】&#10;一人当たり面積"/>
        <xdr:cNvSpPr txBox="1"/>
      </xdr:nvSpPr>
      <xdr:spPr>
        <a:xfrm>
          <a:off x="6737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433" name="楕円 432"/>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434" name="【認定こども園・幼稚園・保育所】&#10;有形固定資産減価償却率該当値テキスト"/>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35" name="楕円 434"/>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74295</xdr:rowOff>
    </xdr:to>
    <xdr:cxnSp macro="">
      <xdr:nvCxnSpPr>
        <xdr:cNvPr id="436" name="直線コネクタ 435"/>
        <xdr:cNvCxnSpPr/>
      </xdr:nvCxnSpPr>
      <xdr:spPr>
        <a:xfrm>
          <a:off x="15481300" y="65398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37" name="楕円 436"/>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24765</xdr:rowOff>
    </xdr:to>
    <xdr:cxnSp macro="">
      <xdr:nvCxnSpPr>
        <xdr:cNvPr id="438" name="直線コネクタ 437"/>
        <xdr:cNvCxnSpPr/>
      </xdr:nvCxnSpPr>
      <xdr:spPr>
        <a:xfrm>
          <a:off x="14592300" y="64903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439" name="楕円 438"/>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146685</xdr:rowOff>
    </xdr:to>
    <xdr:cxnSp macro="">
      <xdr:nvCxnSpPr>
        <xdr:cNvPr id="440" name="直線コネクタ 439"/>
        <xdr:cNvCxnSpPr/>
      </xdr:nvCxnSpPr>
      <xdr:spPr>
        <a:xfrm>
          <a:off x="13703300" y="64293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147320</xdr:rowOff>
    </xdr:from>
    <xdr:to>
      <xdr:col>67</xdr:col>
      <xdr:colOff>101600</xdr:colOff>
      <xdr:row>37</xdr:row>
      <xdr:rowOff>77470</xdr:rowOff>
    </xdr:to>
    <xdr:sp macro="" textlink="">
      <xdr:nvSpPr>
        <xdr:cNvPr id="441" name="楕円 440"/>
        <xdr:cNvSpPr/>
      </xdr:nvSpPr>
      <xdr:spPr>
        <a:xfrm>
          <a:off x="1276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26670</xdr:rowOff>
    </xdr:from>
    <xdr:to>
      <xdr:col>71</xdr:col>
      <xdr:colOff>177800</xdr:colOff>
      <xdr:row>37</xdr:row>
      <xdr:rowOff>85725</xdr:rowOff>
    </xdr:to>
    <xdr:cxnSp macro="">
      <xdr:nvCxnSpPr>
        <xdr:cNvPr id="442" name="直線コネクタ 441"/>
        <xdr:cNvCxnSpPr/>
      </xdr:nvCxnSpPr>
      <xdr:spPr>
        <a:xfrm>
          <a:off x="12814300" y="6370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92092</xdr:rowOff>
    </xdr:from>
    <xdr:ext cx="405111" cy="259045"/>
    <xdr:sp macro="" textlink="">
      <xdr:nvSpPr>
        <xdr:cNvPr id="447" name="n_1main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448" name="n_2mainValue【認定こども園・幼稚園・保育所】&#10;有形固定資産減価償却率"/>
        <xdr:cNvSpPr txBox="1"/>
      </xdr:nvSpPr>
      <xdr:spPr>
        <a:xfrm>
          <a:off x="14389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153052</xdr:rowOff>
    </xdr:from>
    <xdr:ext cx="405111" cy="259045"/>
    <xdr:sp macro="" textlink="">
      <xdr:nvSpPr>
        <xdr:cNvPr id="449" name="n_3mainValue【認定こども園・幼稚園・保育所】&#10;有形固定資産減価償却率"/>
        <xdr:cNvSpPr txBox="1"/>
      </xdr:nvSpPr>
      <xdr:spPr>
        <a:xfrm>
          <a:off x="13500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93997</xdr:rowOff>
    </xdr:from>
    <xdr:ext cx="405111" cy="259045"/>
    <xdr:sp macro="" textlink="">
      <xdr:nvSpPr>
        <xdr:cNvPr id="450" name="n_4mainValue【認定こども園・幼稚園・保育所】&#10;有形固定資産減価償却率"/>
        <xdr:cNvSpPr txBox="1"/>
      </xdr:nvSpPr>
      <xdr:spPr>
        <a:xfrm>
          <a:off x="12611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0" name="楕円 489"/>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91"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2" name="楕円 491"/>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93" name="直線コネクタ 492"/>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494" name="楕円 493"/>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160020</xdr:rowOff>
    </xdr:to>
    <xdr:cxnSp macro="">
      <xdr:nvCxnSpPr>
        <xdr:cNvPr id="495" name="直線コネクタ 494"/>
        <xdr:cNvCxnSpPr/>
      </xdr:nvCxnSpPr>
      <xdr:spPr>
        <a:xfrm flipV="1">
          <a:off x="20434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96" name="楕円 495"/>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160020</xdr:rowOff>
    </xdr:from>
    <xdr:to>
      <xdr:col>107</xdr:col>
      <xdr:colOff>50800</xdr:colOff>
      <xdr:row>39</xdr:row>
      <xdr:rowOff>163830</xdr:rowOff>
    </xdr:to>
    <xdr:cxnSp macro="">
      <xdr:nvCxnSpPr>
        <xdr:cNvPr id="497" name="直線コネクタ 496"/>
        <xdr:cNvCxnSpPr/>
      </xdr:nvCxnSpPr>
      <xdr:spPr>
        <a:xfrm flipV="1">
          <a:off x="19545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498" name="楕円 497"/>
        <xdr:cNvSpPr/>
      </xdr:nvSpPr>
      <xdr:spPr>
        <a:xfrm>
          <a:off x="18605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160020</xdr:rowOff>
    </xdr:from>
    <xdr:to>
      <xdr:col>102</xdr:col>
      <xdr:colOff>114300</xdr:colOff>
      <xdr:row>39</xdr:row>
      <xdr:rowOff>163830</xdr:rowOff>
    </xdr:to>
    <xdr:cxnSp macro="">
      <xdr:nvCxnSpPr>
        <xdr:cNvPr id="499" name="直線コネクタ 498"/>
        <xdr:cNvCxnSpPr/>
      </xdr:nvCxnSpPr>
      <xdr:spPr>
        <a:xfrm>
          <a:off x="18656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04"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05" name="n_2main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6" name="n_3main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30497</xdr:rowOff>
    </xdr:from>
    <xdr:ext cx="469744" cy="259045"/>
    <xdr:sp macro="" textlink="">
      <xdr:nvSpPr>
        <xdr:cNvPr id="507" name="n_4mainValue【認定こども園・幼稚園・保育所】&#10;一人当たり面積"/>
        <xdr:cNvSpPr txBox="1"/>
      </xdr:nvSpPr>
      <xdr:spPr>
        <a:xfrm>
          <a:off x="18421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46" name="楕円 545"/>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47"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48" name="楕円 547"/>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61</xdr:row>
      <xdr:rowOff>11430</xdr:rowOff>
    </xdr:to>
    <xdr:cxnSp macro="">
      <xdr:nvCxnSpPr>
        <xdr:cNvPr id="549" name="直線コネクタ 548"/>
        <xdr:cNvCxnSpPr/>
      </xdr:nvCxnSpPr>
      <xdr:spPr>
        <a:xfrm>
          <a:off x="15481300" y="103830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95504</xdr:rowOff>
    </xdr:from>
    <xdr:to>
      <xdr:col>76</xdr:col>
      <xdr:colOff>165100</xdr:colOff>
      <xdr:row>61</xdr:row>
      <xdr:rowOff>25654</xdr:rowOff>
    </xdr:to>
    <xdr:sp macro="" textlink="">
      <xdr:nvSpPr>
        <xdr:cNvPr id="550" name="楕円 549"/>
        <xdr:cNvSpPr/>
      </xdr:nvSpPr>
      <xdr:spPr>
        <a:xfrm>
          <a:off x="14541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96012</xdr:rowOff>
    </xdr:from>
    <xdr:to>
      <xdr:col>81</xdr:col>
      <xdr:colOff>50800</xdr:colOff>
      <xdr:row>60</xdr:row>
      <xdr:rowOff>146304</xdr:rowOff>
    </xdr:to>
    <xdr:cxnSp macro="">
      <xdr:nvCxnSpPr>
        <xdr:cNvPr id="551" name="直線コネクタ 550"/>
        <xdr:cNvCxnSpPr/>
      </xdr:nvCxnSpPr>
      <xdr:spPr>
        <a:xfrm flipV="1">
          <a:off x="14592300" y="103830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552" name="楕円 551"/>
        <xdr:cNvSpPr/>
      </xdr:nvSpPr>
      <xdr:spPr>
        <a:xfrm>
          <a:off x="1365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146304</xdr:rowOff>
    </xdr:to>
    <xdr:cxnSp macro="">
      <xdr:nvCxnSpPr>
        <xdr:cNvPr id="553" name="直線コネクタ 552"/>
        <xdr:cNvCxnSpPr/>
      </xdr:nvCxnSpPr>
      <xdr:spPr>
        <a:xfrm>
          <a:off x="13703300" y="103510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4" name="楕円 553"/>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64008</xdr:rowOff>
    </xdr:to>
    <xdr:cxnSp macro="">
      <xdr:nvCxnSpPr>
        <xdr:cNvPr id="555" name="直線コネクタ 554"/>
        <xdr:cNvCxnSpPr/>
      </xdr:nvCxnSpPr>
      <xdr:spPr>
        <a:xfrm>
          <a:off x="12814300" y="1033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137939</xdr:rowOff>
    </xdr:from>
    <xdr:ext cx="405111" cy="259045"/>
    <xdr:sp macro="" textlink="">
      <xdr:nvSpPr>
        <xdr:cNvPr id="560" name="n_1mainValue【学校施設】&#10;有形固定資産減価償却率"/>
        <xdr:cNvSpPr txBox="1"/>
      </xdr:nvSpPr>
      <xdr:spPr>
        <a:xfrm>
          <a:off x="152660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61" name="n_2main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105935</xdr:rowOff>
    </xdr:from>
    <xdr:ext cx="405111" cy="259045"/>
    <xdr:sp macro="" textlink="">
      <xdr:nvSpPr>
        <xdr:cNvPr id="562" name="n_3mainValue【学校施設】&#10;有形固定資産減価償却率"/>
        <xdr:cNvSpPr txBox="1"/>
      </xdr:nvSpPr>
      <xdr:spPr>
        <a:xfrm>
          <a:off x="13500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楕円 603"/>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129557</xdr:rowOff>
    </xdr:from>
    <xdr:ext cx="469744" cy="259045"/>
    <xdr:sp macro="" textlink="">
      <xdr:nvSpPr>
        <xdr:cNvPr id="605" name="【学校施設】&#10;一人当たり面積該当値テキスト"/>
        <xdr:cNvSpPr txBox="1"/>
      </xdr:nvSpPr>
      <xdr:spPr>
        <a:xfrm>
          <a:off x="221996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156464</xdr:rowOff>
    </xdr:from>
    <xdr:to>
      <xdr:col>112</xdr:col>
      <xdr:colOff>38100</xdr:colOff>
      <xdr:row>62</xdr:row>
      <xdr:rowOff>86614</xdr:rowOff>
    </xdr:to>
    <xdr:sp macro="" textlink="">
      <xdr:nvSpPr>
        <xdr:cNvPr id="606" name="楕円 605"/>
        <xdr:cNvSpPr/>
      </xdr:nvSpPr>
      <xdr:spPr>
        <a:xfrm>
          <a:off x="21272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35814</xdr:rowOff>
    </xdr:to>
    <xdr:cxnSp macro="">
      <xdr:nvCxnSpPr>
        <xdr:cNvPr id="607" name="直線コネクタ 606"/>
        <xdr:cNvCxnSpPr/>
      </xdr:nvCxnSpPr>
      <xdr:spPr>
        <a:xfrm flipV="1">
          <a:off x="21323300" y="1066038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8" name="楕円 607"/>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35814</xdr:rowOff>
    </xdr:from>
    <xdr:to>
      <xdr:col>111</xdr:col>
      <xdr:colOff>177800</xdr:colOff>
      <xdr:row>62</xdr:row>
      <xdr:rowOff>38100</xdr:rowOff>
    </xdr:to>
    <xdr:cxnSp macro="">
      <xdr:nvCxnSpPr>
        <xdr:cNvPr id="609" name="直線コネクタ 608"/>
        <xdr:cNvCxnSpPr/>
      </xdr:nvCxnSpPr>
      <xdr:spPr>
        <a:xfrm flipV="1">
          <a:off x="20434300" y="10665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160274</xdr:rowOff>
    </xdr:from>
    <xdr:to>
      <xdr:col>102</xdr:col>
      <xdr:colOff>165100</xdr:colOff>
      <xdr:row>62</xdr:row>
      <xdr:rowOff>90424</xdr:rowOff>
    </xdr:to>
    <xdr:sp macro="" textlink="">
      <xdr:nvSpPr>
        <xdr:cNvPr id="610" name="楕円 609"/>
        <xdr:cNvSpPr/>
      </xdr:nvSpPr>
      <xdr:spPr>
        <a:xfrm>
          <a:off x="194945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39624</xdr:rowOff>
    </xdr:to>
    <xdr:cxnSp macro="">
      <xdr:nvCxnSpPr>
        <xdr:cNvPr id="611" name="直線コネクタ 610"/>
        <xdr:cNvCxnSpPr/>
      </xdr:nvCxnSpPr>
      <xdr:spPr>
        <a:xfrm flipV="1">
          <a:off x="19545300" y="106680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161798</xdr:rowOff>
    </xdr:from>
    <xdr:to>
      <xdr:col>98</xdr:col>
      <xdr:colOff>38100</xdr:colOff>
      <xdr:row>62</xdr:row>
      <xdr:rowOff>91948</xdr:rowOff>
    </xdr:to>
    <xdr:sp macro="" textlink="">
      <xdr:nvSpPr>
        <xdr:cNvPr id="612" name="楕円 611"/>
        <xdr:cNvSpPr/>
      </xdr:nvSpPr>
      <xdr:spPr>
        <a:xfrm>
          <a:off x="18605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39624</xdr:rowOff>
    </xdr:from>
    <xdr:to>
      <xdr:col>102</xdr:col>
      <xdr:colOff>114300</xdr:colOff>
      <xdr:row>62</xdr:row>
      <xdr:rowOff>41148</xdr:rowOff>
    </xdr:to>
    <xdr:cxnSp macro="">
      <xdr:nvCxnSpPr>
        <xdr:cNvPr id="613" name="直線コネクタ 612"/>
        <xdr:cNvCxnSpPr/>
      </xdr:nvCxnSpPr>
      <xdr:spPr>
        <a:xfrm flipV="1">
          <a:off x="18656300" y="106695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77741</xdr:rowOff>
    </xdr:from>
    <xdr:ext cx="469744" cy="259045"/>
    <xdr:sp macro="" textlink="">
      <xdr:nvSpPr>
        <xdr:cNvPr id="618" name="n_1mainValue【学校施設】&#10;一人当たり面積"/>
        <xdr:cNvSpPr txBox="1"/>
      </xdr:nvSpPr>
      <xdr:spPr>
        <a:xfrm>
          <a:off x="21075727" y="1070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9" name="n_2main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81551</xdr:rowOff>
    </xdr:from>
    <xdr:ext cx="469744" cy="259045"/>
    <xdr:sp macro="" textlink="">
      <xdr:nvSpPr>
        <xdr:cNvPr id="620" name="n_3mainValue【学校施設】&#10;一人当たり面積"/>
        <xdr:cNvSpPr txBox="1"/>
      </xdr:nvSpPr>
      <xdr:spPr>
        <a:xfrm>
          <a:off x="19310427"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83075</xdr:rowOff>
    </xdr:from>
    <xdr:ext cx="469744" cy="259045"/>
    <xdr:sp macro="" textlink="">
      <xdr:nvSpPr>
        <xdr:cNvPr id="621" name="n_4mainValue【学校施設】&#10;一人当たり面積"/>
        <xdr:cNvSpPr txBox="1"/>
      </xdr:nvSpPr>
      <xdr:spPr>
        <a:xfrm>
          <a:off x="18421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8"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79" name="楕円 678"/>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9089</xdr:rowOff>
    </xdr:from>
    <xdr:ext cx="405111" cy="259045"/>
    <xdr:sp macro="" textlink="">
      <xdr:nvSpPr>
        <xdr:cNvPr id="680" name="【公民館】&#10;有形固定資産減価償却率該当値テキスト"/>
        <xdr:cNvSpPr txBox="1"/>
      </xdr:nvSpPr>
      <xdr:spPr>
        <a:xfrm>
          <a:off x="16357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681" name="楕円 680"/>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37012</xdr:rowOff>
    </xdr:to>
    <xdr:cxnSp macro="">
      <xdr:nvCxnSpPr>
        <xdr:cNvPr id="682" name="直線コネクタ 681"/>
        <xdr:cNvCxnSpPr/>
      </xdr:nvCxnSpPr>
      <xdr:spPr>
        <a:xfrm>
          <a:off x="15481300" y="178318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118473</xdr:rowOff>
    </xdr:from>
    <xdr:to>
      <xdr:col>76</xdr:col>
      <xdr:colOff>165100</xdr:colOff>
      <xdr:row>104</xdr:row>
      <xdr:rowOff>48623</xdr:rowOff>
    </xdr:to>
    <xdr:sp macro="" textlink="">
      <xdr:nvSpPr>
        <xdr:cNvPr id="683" name="楕円 682"/>
        <xdr:cNvSpPr/>
      </xdr:nvSpPr>
      <xdr:spPr>
        <a:xfrm>
          <a:off x="14541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169273</xdr:rowOff>
    </xdr:from>
    <xdr:to>
      <xdr:col>81</xdr:col>
      <xdr:colOff>50800</xdr:colOff>
      <xdr:row>104</xdr:row>
      <xdr:rowOff>1088</xdr:rowOff>
    </xdr:to>
    <xdr:cxnSp macro="">
      <xdr:nvCxnSpPr>
        <xdr:cNvPr id="684" name="直線コネクタ 683"/>
        <xdr:cNvCxnSpPr/>
      </xdr:nvCxnSpPr>
      <xdr:spPr>
        <a:xfrm>
          <a:off x="14592300" y="17828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113574</xdr:rowOff>
    </xdr:from>
    <xdr:to>
      <xdr:col>72</xdr:col>
      <xdr:colOff>38100</xdr:colOff>
      <xdr:row>104</xdr:row>
      <xdr:rowOff>43724</xdr:rowOff>
    </xdr:to>
    <xdr:sp macro="" textlink="">
      <xdr:nvSpPr>
        <xdr:cNvPr id="685" name="楕円 684"/>
        <xdr:cNvSpPr/>
      </xdr:nvSpPr>
      <xdr:spPr>
        <a:xfrm>
          <a:off x="13652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164374</xdr:rowOff>
    </xdr:from>
    <xdr:to>
      <xdr:col>76</xdr:col>
      <xdr:colOff>114300</xdr:colOff>
      <xdr:row>103</xdr:row>
      <xdr:rowOff>169273</xdr:rowOff>
    </xdr:to>
    <xdr:cxnSp macro="">
      <xdr:nvCxnSpPr>
        <xdr:cNvPr id="686" name="直線コネクタ 685"/>
        <xdr:cNvCxnSpPr/>
      </xdr:nvCxnSpPr>
      <xdr:spPr>
        <a:xfrm>
          <a:off x="13703300" y="178237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76019</xdr:rowOff>
    </xdr:from>
    <xdr:to>
      <xdr:col>67</xdr:col>
      <xdr:colOff>101600</xdr:colOff>
      <xdr:row>104</xdr:row>
      <xdr:rowOff>6169</xdr:rowOff>
    </xdr:to>
    <xdr:sp macro="" textlink="">
      <xdr:nvSpPr>
        <xdr:cNvPr id="687" name="楕円 686"/>
        <xdr:cNvSpPr/>
      </xdr:nvSpPr>
      <xdr:spPr>
        <a:xfrm>
          <a:off x="12763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103</xdr:row>
      <xdr:rowOff>164374</xdr:rowOff>
    </xdr:to>
    <xdr:cxnSp macro="">
      <xdr:nvCxnSpPr>
        <xdr:cNvPr id="688" name="直線コネクタ 687"/>
        <xdr:cNvCxnSpPr/>
      </xdr:nvCxnSpPr>
      <xdr:spPr>
        <a:xfrm>
          <a:off x="12814300" y="177861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9"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90"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691"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692"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68415</xdr:rowOff>
    </xdr:from>
    <xdr:ext cx="405111" cy="259045"/>
    <xdr:sp macro="" textlink="">
      <xdr:nvSpPr>
        <xdr:cNvPr id="693" name="n_1mainValue【公民館】&#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65150</xdr:rowOff>
    </xdr:from>
    <xdr:ext cx="405111" cy="259045"/>
    <xdr:sp macro="" textlink="">
      <xdr:nvSpPr>
        <xdr:cNvPr id="694" name="n_2mainValue【公民館】&#10;有形固定資産減価償却率"/>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60251</xdr:rowOff>
    </xdr:from>
    <xdr:ext cx="405111" cy="259045"/>
    <xdr:sp macro="" textlink="">
      <xdr:nvSpPr>
        <xdr:cNvPr id="695" name="n_3mainValue【公民館】&#10;有形固定資産減価償却率"/>
        <xdr:cNvSpPr txBox="1"/>
      </xdr:nvSpPr>
      <xdr:spPr>
        <a:xfrm>
          <a:off x="13500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22696</xdr:rowOff>
    </xdr:from>
    <xdr:ext cx="405111" cy="259045"/>
    <xdr:sp macro="" textlink="">
      <xdr:nvSpPr>
        <xdr:cNvPr id="696" name="n_4mainValue【公民館】&#10;有形固定資産減価償却率"/>
        <xdr:cNvSpPr txBox="1"/>
      </xdr:nvSpPr>
      <xdr:spPr>
        <a:xfrm>
          <a:off x="12611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3"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50546</xdr:rowOff>
    </xdr:from>
    <xdr:to>
      <xdr:col>116</xdr:col>
      <xdr:colOff>114300</xdr:colOff>
      <xdr:row>106</xdr:row>
      <xdr:rowOff>152146</xdr:rowOff>
    </xdr:to>
    <xdr:sp macro="" textlink="">
      <xdr:nvSpPr>
        <xdr:cNvPr id="734" name="楕円 733"/>
        <xdr:cNvSpPr/>
      </xdr:nvSpPr>
      <xdr:spPr>
        <a:xfrm>
          <a:off x="22110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28973</xdr:rowOff>
    </xdr:from>
    <xdr:ext cx="469744" cy="259045"/>
    <xdr:sp macro="" textlink="">
      <xdr:nvSpPr>
        <xdr:cNvPr id="735" name="【公民館】&#10;一人当たり面積該当値テキスト"/>
        <xdr:cNvSpPr txBox="1"/>
      </xdr:nvSpPr>
      <xdr:spPr>
        <a:xfrm>
          <a:off x="22199600"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50546</xdr:rowOff>
    </xdr:from>
    <xdr:to>
      <xdr:col>112</xdr:col>
      <xdr:colOff>38100</xdr:colOff>
      <xdr:row>106</xdr:row>
      <xdr:rowOff>152146</xdr:rowOff>
    </xdr:to>
    <xdr:sp macro="" textlink="">
      <xdr:nvSpPr>
        <xdr:cNvPr id="736" name="楕円 735"/>
        <xdr:cNvSpPr/>
      </xdr:nvSpPr>
      <xdr:spPr>
        <a:xfrm>
          <a:off x="2127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101346</xdr:rowOff>
    </xdr:from>
    <xdr:to>
      <xdr:col>116</xdr:col>
      <xdr:colOff>63500</xdr:colOff>
      <xdr:row>106</xdr:row>
      <xdr:rowOff>101346</xdr:rowOff>
    </xdr:to>
    <xdr:cxnSp macro="">
      <xdr:nvCxnSpPr>
        <xdr:cNvPr id="737" name="直線コネクタ 736"/>
        <xdr:cNvCxnSpPr/>
      </xdr:nvCxnSpPr>
      <xdr:spPr>
        <a:xfrm>
          <a:off x="21323300" y="1827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738" name="楕円 737"/>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101346</xdr:rowOff>
    </xdr:from>
    <xdr:to>
      <xdr:col>111</xdr:col>
      <xdr:colOff>177800</xdr:colOff>
      <xdr:row>106</xdr:row>
      <xdr:rowOff>103632</xdr:rowOff>
    </xdr:to>
    <xdr:cxnSp macro="">
      <xdr:nvCxnSpPr>
        <xdr:cNvPr id="739" name="直線コネクタ 738"/>
        <xdr:cNvCxnSpPr/>
      </xdr:nvCxnSpPr>
      <xdr:spPr>
        <a:xfrm flipV="1">
          <a:off x="20434300" y="1827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52832</xdr:rowOff>
    </xdr:from>
    <xdr:to>
      <xdr:col>102</xdr:col>
      <xdr:colOff>165100</xdr:colOff>
      <xdr:row>106</xdr:row>
      <xdr:rowOff>154432</xdr:rowOff>
    </xdr:to>
    <xdr:sp macro="" textlink="">
      <xdr:nvSpPr>
        <xdr:cNvPr id="740" name="楕円 739"/>
        <xdr:cNvSpPr/>
      </xdr:nvSpPr>
      <xdr:spPr>
        <a:xfrm>
          <a:off x="19494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103632</xdr:rowOff>
    </xdr:to>
    <xdr:cxnSp macro="">
      <xdr:nvCxnSpPr>
        <xdr:cNvPr id="741" name="直線コネクタ 740"/>
        <xdr:cNvCxnSpPr/>
      </xdr:nvCxnSpPr>
      <xdr:spPr>
        <a:xfrm>
          <a:off x="19545300" y="1827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55118</xdr:rowOff>
    </xdr:from>
    <xdr:to>
      <xdr:col>98</xdr:col>
      <xdr:colOff>38100</xdr:colOff>
      <xdr:row>106</xdr:row>
      <xdr:rowOff>156718</xdr:rowOff>
    </xdr:to>
    <xdr:sp macro="" textlink="">
      <xdr:nvSpPr>
        <xdr:cNvPr id="742" name="楕円 741"/>
        <xdr:cNvSpPr/>
      </xdr:nvSpPr>
      <xdr:spPr>
        <a:xfrm>
          <a:off x="18605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103632</xdr:rowOff>
    </xdr:from>
    <xdr:to>
      <xdr:col>102</xdr:col>
      <xdr:colOff>114300</xdr:colOff>
      <xdr:row>106</xdr:row>
      <xdr:rowOff>105918</xdr:rowOff>
    </xdr:to>
    <xdr:cxnSp macro="">
      <xdr:nvCxnSpPr>
        <xdr:cNvPr id="743" name="直線コネクタ 742"/>
        <xdr:cNvCxnSpPr/>
      </xdr:nvCxnSpPr>
      <xdr:spPr>
        <a:xfrm flipV="1">
          <a:off x="18656300" y="1827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4"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45"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746"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47"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143273</xdr:rowOff>
    </xdr:from>
    <xdr:ext cx="469744" cy="259045"/>
    <xdr:sp macro="" textlink="">
      <xdr:nvSpPr>
        <xdr:cNvPr id="748" name="n_1mainValue【公民館】&#10;一人当たり面積"/>
        <xdr:cNvSpPr txBox="1"/>
      </xdr:nvSpPr>
      <xdr:spPr>
        <a:xfrm>
          <a:off x="21075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170959</xdr:rowOff>
    </xdr:from>
    <xdr:ext cx="469744" cy="259045"/>
    <xdr:sp macro="" textlink="">
      <xdr:nvSpPr>
        <xdr:cNvPr id="749" name="n_2mainValue【公民館】&#10;一人当たり面積"/>
        <xdr:cNvSpPr txBox="1"/>
      </xdr:nvSpPr>
      <xdr:spPr>
        <a:xfrm>
          <a:off x="201994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170959</xdr:rowOff>
    </xdr:from>
    <xdr:ext cx="469744" cy="259045"/>
    <xdr:sp macro="" textlink="">
      <xdr:nvSpPr>
        <xdr:cNvPr id="750" name="n_3mainValue【公民館】&#10;一人当たり面積"/>
        <xdr:cNvSpPr txBox="1"/>
      </xdr:nvSpPr>
      <xdr:spPr>
        <a:xfrm>
          <a:off x="193104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1795</xdr:rowOff>
    </xdr:from>
    <xdr:ext cx="469744" cy="259045"/>
    <xdr:sp macro="" textlink="">
      <xdr:nvSpPr>
        <xdr:cNvPr id="751" name="n_4mainValue【公民館】&#10;一人当たり面積"/>
        <xdr:cNvSpPr txBox="1"/>
      </xdr:nvSpPr>
      <xdr:spPr>
        <a:xfrm>
          <a:off x="18421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道路及び橋りょう・トンネル，公民館の有形固定資産減価償却率は類似団体平均を下回っているが，これは鹿嶋市公共施設等総合管理計画に則り，長寿命化や予防保全に着手してきたことが影響している。</a:t>
          </a:r>
        </a:p>
        <a:p>
          <a:r>
            <a:rPr kumimoji="1" lang="ja-JP" altLang="en-US" sz="1300">
              <a:latin typeface="ＭＳ Ｐゴシック" panose="020B0600070205080204" pitchFamily="50" charset="-128"/>
              <a:ea typeface="ＭＳ Ｐゴシック" panose="020B0600070205080204" pitchFamily="50" charset="-128"/>
            </a:rPr>
            <a:t>　一方で，学校施設においては，中野東小学校大規模改造工事等により長寿命化及び予防保全を行っているところではあるが，その他の学校施設全体において老朽化が進んでいるため，類似団体平均をやや上回っている状況であ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認定こども園・幼稚園・保育所においても，比較的新しい平井認定こども園を除く幼稚園・保育所で学校施設同様に老朽化が大きく進行しており，前年度比で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90896</xdr:rowOff>
    </xdr:to>
    <xdr:cxnSp macro="">
      <xdr:nvCxnSpPr>
        <xdr:cNvPr id="77" name="直線コネクタ 76"/>
        <xdr:cNvCxnSpPr/>
      </xdr:nvCxnSpPr>
      <xdr:spPr>
        <a:xfrm>
          <a:off x="3797300" y="65684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82731</xdr:rowOff>
    </xdr:to>
    <xdr:cxnSp macro="">
      <xdr:nvCxnSpPr>
        <xdr:cNvPr id="79" name="直線コネクタ 78"/>
        <xdr:cNvCxnSpPr/>
      </xdr:nvCxnSpPr>
      <xdr:spPr>
        <a:xfrm flipV="1">
          <a:off x="2908300" y="65684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82731</xdr:rowOff>
    </xdr:to>
    <xdr:cxnSp macro="">
      <xdr:nvCxnSpPr>
        <xdr:cNvPr id="81" name="直線コネクタ 80"/>
        <xdr:cNvCxnSpPr/>
      </xdr:nvCxnSpPr>
      <xdr:spPr>
        <a:xfrm>
          <a:off x="2019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48441</xdr:rowOff>
    </xdr:to>
    <xdr:cxnSp macro="">
      <xdr:nvCxnSpPr>
        <xdr:cNvPr id="83" name="直線コネクタ 82"/>
        <xdr:cNvCxnSpPr/>
      </xdr:nvCxnSpPr>
      <xdr:spPr>
        <a:xfrm>
          <a:off x="1130300" y="65292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8"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9"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90368</xdr:rowOff>
    </xdr:from>
    <xdr:ext cx="405111" cy="259045"/>
    <xdr:sp macro="" textlink="">
      <xdr:nvSpPr>
        <xdr:cNvPr id="90" name="n_3mainValue【図書館】&#10;有形固定資産減価償却率"/>
        <xdr:cNvSpPr txBox="1"/>
      </xdr:nvSpPr>
      <xdr:spPr>
        <a:xfrm>
          <a:off x="1816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図書館】&#10;有形固定資産減価償却率"/>
        <xdr:cNvSpPr txBox="1"/>
      </xdr:nvSpPr>
      <xdr:spPr>
        <a:xfrm>
          <a:off x="927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7" name="楕円 136"/>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8" name="直線コネクタ 137"/>
        <xdr:cNvCxnSpPr/>
      </xdr:nvCxnSpPr>
      <xdr:spPr>
        <a:xfrm>
          <a:off x="7861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39" name="楕円 138"/>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146050</xdr:rowOff>
    </xdr:from>
    <xdr:to>
      <xdr:col>41</xdr:col>
      <xdr:colOff>50800</xdr:colOff>
      <xdr:row>39</xdr:row>
      <xdr:rowOff>146050</xdr:rowOff>
    </xdr:to>
    <xdr:cxnSp macro="">
      <xdr:nvCxnSpPr>
        <xdr:cNvPr id="140" name="直線コネクタ 139"/>
        <xdr:cNvCxnSpPr/>
      </xdr:nvCxnSpPr>
      <xdr:spPr>
        <a:xfrm>
          <a:off x="6972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4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47" name="n_3mainValue【図書館】&#10;一人当たり面積"/>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16527</xdr:rowOff>
    </xdr:from>
    <xdr:ext cx="469744" cy="259045"/>
    <xdr:sp macro="" textlink="">
      <xdr:nvSpPr>
        <xdr:cNvPr id="148" name="n_4mainValue【図書館】&#10;一人当たり面積"/>
        <xdr:cNvSpPr txBox="1"/>
      </xdr:nvSpPr>
      <xdr:spPr>
        <a:xfrm>
          <a:off x="6737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90" name="楕円 189"/>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91" name="【体育館・プール】&#10;有形固定資産減価償却率該当値テキスト"/>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92" name="楕円 191"/>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55517</xdr:rowOff>
    </xdr:to>
    <xdr:cxnSp macro="">
      <xdr:nvCxnSpPr>
        <xdr:cNvPr id="193" name="直線コネクタ 192"/>
        <xdr:cNvCxnSpPr/>
      </xdr:nvCxnSpPr>
      <xdr:spPr>
        <a:xfrm>
          <a:off x="3797300" y="101269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94" name="楕円 193"/>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59</xdr:row>
      <xdr:rowOff>11430</xdr:rowOff>
    </xdr:to>
    <xdr:cxnSp macro="">
      <xdr:nvCxnSpPr>
        <xdr:cNvPr id="195" name="直線コネクタ 194"/>
        <xdr:cNvCxnSpPr/>
      </xdr:nvCxnSpPr>
      <xdr:spPr>
        <a:xfrm>
          <a:off x="2908300" y="100845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6" name="楕円 195"/>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58</xdr:row>
      <xdr:rowOff>155122</xdr:rowOff>
    </xdr:to>
    <xdr:cxnSp macro="">
      <xdr:nvCxnSpPr>
        <xdr:cNvPr id="197" name="直線コネクタ 196"/>
        <xdr:cNvCxnSpPr/>
      </xdr:nvCxnSpPr>
      <xdr:spPr>
        <a:xfrm flipV="1">
          <a:off x="2019300" y="100845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8" name="楕円 197"/>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59</xdr:row>
      <xdr:rowOff>148590</xdr:rowOff>
    </xdr:to>
    <xdr:cxnSp macro="">
      <xdr:nvCxnSpPr>
        <xdr:cNvPr id="199" name="直線コネクタ 198"/>
        <xdr:cNvCxnSpPr/>
      </xdr:nvCxnSpPr>
      <xdr:spPr>
        <a:xfrm flipV="1">
          <a:off x="1130300" y="10099222"/>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204"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205" name="n_2mainValue【体育館・プール】&#10;有形固定資産減価償却率"/>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6" name="n_3mainValue【体育館・プー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7" name="n_4mainValue【体育館・プール】&#10;有形固定資産減価償却率"/>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114935</xdr:rowOff>
    </xdr:from>
    <xdr:to>
      <xdr:col>55</xdr:col>
      <xdr:colOff>50800</xdr:colOff>
      <xdr:row>62</xdr:row>
      <xdr:rowOff>45085</xdr:rowOff>
    </xdr:to>
    <xdr:sp macro="" textlink="">
      <xdr:nvSpPr>
        <xdr:cNvPr id="247" name="楕円 246"/>
        <xdr:cNvSpPr/>
      </xdr:nvSpPr>
      <xdr:spPr>
        <a:xfrm>
          <a:off x="10426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137812</xdr:rowOff>
    </xdr:from>
    <xdr:ext cx="469744" cy="259045"/>
    <xdr:sp macro="" textlink="">
      <xdr:nvSpPr>
        <xdr:cNvPr id="248" name="【体育館・プール】&#10;一人当たり面積該当値テキスト"/>
        <xdr:cNvSpPr txBox="1"/>
      </xdr:nvSpPr>
      <xdr:spPr>
        <a:xfrm>
          <a:off x="10515600"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49" name="楕円 248"/>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165735</xdr:rowOff>
    </xdr:from>
    <xdr:to>
      <xdr:col>55</xdr:col>
      <xdr:colOff>0</xdr:colOff>
      <xdr:row>61</xdr:row>
      <xdr:rowOff>167640</xdr:rowOff>
    </xdr:to>
    <xdr:cxnSp macro="">
      <xdr:nvCxnSpPr>
        <xdr:cNvPr id="250" name="直線コネクタ 249"/>
        <xdr:cNvCxnSpPr/>
      </xdr:nvCxnSpPr>
      <xdr:spPr>
        <a:xfrm flipV="1">
          <a:off x="9639300" y="106241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51" name="楕円 250"/>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61</xdr:row>
      <xdr:rowOff>169545</xdr:rowOff>
    </xdr:to>
    <xdr:cxnSp macro="">
      <xdr:nvCxnSpPr>
        <xdr:cNvPr id="252" name="直線コネクタ 251"/>
        <xdr:cNvCxnSpPr/>
      </xdr:nvCxnSpPr>
      <xdr:spPr>
        <a:xfrm flipV="1">
          <a:off x="8750300" y="106260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53" name="楕円 252"/>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62</xdr:row>
      <xdr:rowOff>0</xdr:rowOff>
    </xdr:to>
    <xdr:cxnSp macro="">
      <xdr:nvCxnSpPr>
        <xdr:cNvPr id="254" name="直線コネクタ 253"/>
        <xdr:cNvCxnSpPr/>
      </xdr:nvCxnSpPr>
      <xdr:spPr>
        <a:xfrm flipV="1">
          <a:off x="7861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156845</xdr:rowOff>
    </xdr:from>
    <xdr:to>
      <xdr:col>36</xdr:col>
      <xdr:colOff>165100</xdr:colOff>
      <xdr:row>62</xdr:row>
      <xdr:rowOff>86995</xdr:rowOff>
    </xdr:to>
    <xdr:sp macro="" textlink="">
      <xdr:nvSpPr>
        <xdr:cNvPr id="255" name="楕円 254"/>
        <xdr:cNvSpPr/>
      </xdr:nvSpPr>
      <xdr:spPr>
        <a:xfrm>
          <a:off x="692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36195</xdr:rowOff>
    </xdr:to>
    <xdr:cxnSp macro="">
      <xdr:nvCxnSpPr>
        <xdr:cNvPr id="256" name="直線コネクタ 255"/>
        <xdr:cNvCxnSpPr/>
      </xdr:nvCxnSpPr>
      <xdr:spPr>
        <a:xfrm flipV="1">
          <a:off x="6972300" y="1062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63517</xdr:rowOff>
    </xdr:from>
    <xdr:ext cx="469744" cy="259045"/>
    <xdr:sp macro="" textlink="">
      <xdr:nvSpPr>
        <xdr:cNvPr id="261" name="n_1mainValue【体育館・プール】&#10;一人当たり面積"/>
        <xdr:cNvSpPr txBox="1"/>
      </xdr:nvSpPr>
      <xdr:spPr>
        <a:xfrm>
          <a:off x="9391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65422</xdr:rowOff>
    </xdr:from>
    <xdr:ext cx="469744" cy="259045"/>
    <xdr:sp macro="" textlink="">
      <xdr:nvSpPr>
        <xdr:cNvPr id="262" name="n_2mainValue【体育館・プール】&#10;一人当たり面積"/>
        <xdr:cNvSpPr txBox="1"/>
      </xdr:nvSpPr>
      <xdr:spPr>
        <a:xfrm>
          <a:off x="85154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3" name="n_3mainValue【体育館・プール】&#10;一人当たり面積"/>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78122</xdr:rowOff>
    </xdr:from>
    <xdr:ext cx="469744" cy="259045"/>
    <xdr:sp macro="" textlink="">
      <xdr:nvSpPr>
        <xdr:cNvPr id="264" name="n_4mainValue【体育館・プール】&#10;一人当たり面積"/>
        <xdr:cNvSpPr txBox="1"/>
      </xdr:nvSpPr>
      <xdr:spPr>
        <a:xfrm>
          <a:off x="67374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305" name="楕円 304"/>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306" name="【福祉施設】&#10;有形固定資産減価償却率該当値テキスト"/>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307" name="楕円 306"/>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66675</xdr:rowOff>
    </xdr:to>
    <xdr:cxnSp macro="">
      <xdr:nvCxnSpPr>
        <xdr:cNvPr id="308" name="直線コネクタ 307"/>
        <xdr:cNvCxnSpPr/>
      </xdr:nvCxnSpPr>
      <xdr:spPr>
        <a:xfrm>
          <a:off x="3797300" y="13906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9" name="楕円 308"/>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19050</xdr:rowOff>
    </xdr:to>
    <xdr:cxnSp macro="">
      <xdr:nvCxnSpPr>
        <xdr:cNvPr id="310" name="直線コネクタ 309"/>
        <xdr:cNvCxnSpPr/>
      </xdr:nvCxnSpPr>
      <xdr:spPr>
        <a:xfrm>
          <a:off x="2908300" y="13858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11" name="楕円 310"/>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142875</xdr:rowOff>
    </xdr:to>
    <xdr:cxnSp macro="">
      <xdr:nvCxnSpPr>
        <xdr:cNvPr id="312" name="直線コネクタ 311"/>
        <xdr:cNvCxnSpPr/>
      </xdr:nvCxnSpPr>
      <xdr:spPr>
        <a:xfrm>
          <a:off x="2019300" y="13811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3" name="楕円 312"/>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148589</xdr:rowOff>
    </xdr:to>
    <xdr:cxnSp macro="">
      <xdr:nvCxnSpPr>
        <xdr:cNvPr id="314" name="直線コネクタ 313"/>
        <xdr:cNvCxnSpPr/>
      </xdr:nvCxnSpPr>
      <xdr:spPr>
        <a:xfrm flipV="1">
          <a:off x="1130300" y="13811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319" name="n_1mainValue【福祉施設】&#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20"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21" name="n_3mainValue【福祉施設】&#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22" name="n_4main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60" name="楕円 359"/>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361" name="【福祉施設】&#10;一人当たり面積該当値テキスト"/>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62" name="楕円 361"/>
        <xdr:cNvSpPr/>
      </xdr:nvSpPr>
      <xdr:spPr>
        <a:xfrm>
          <a:off x="958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19813</xdr:rowOff>
    </xdr:to>
    <xdr:cxnSp macro="">
      <xdr:nvCxnSpPr>
        <xdr:cNvPr id="363" name="直線コネクタ 362"/>
        <xdr:cNvCxnSpPr/>
      </xdr:nvCxnSpPr>
      <xdr:spPr>
        <a:xfrm flipV="1">
          <a:off x="9639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140463</xdr:rowOff>
    </xdr:from>
    <xdr:to>
      <xdr:col>46</xdr:col>
      <xdr:colOff>38100</xdr:colOff>
      <xdr:row>84</xdr:row>
      <xdr:rowOff>70613</xdr:rowOff>
    </xdr:to>
    <xdr:sp macro="" textlink="">
      <xdr:nvSpPr>
        <xdr:cNvPr id="364" name="楕円 363"/>
        <xdr:cNvSpPr/>
      </xdr:nvSpPr>
      <xdr:spPr>
        <a:xfrm>
          <a:off x="869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19813</xdr:rowOff>
    </xdr:from>
    <xdr:to>
      <xdr:col>50</xdr:col>
      <xdr:colOff>114300</xdr:colOff>
      <xdr:row>84</xdr:row>
      <xdr:rowOff>19813</xdr:rowOff>
    </xdr:to>
    <xdr:cxnSp macro="">
      <xdr:nvCxnSpPr>
        <xdr:cNvPr id="365" name="直線コネクタ 364"/>
        <xdr:cNvCxnSpPr/>
      </xdr:nvCxnSpPr>
      <xdr:spPr>
        <a:xfrm>
          <a:off x="8750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140463</xdr:rowOff>
    </xdr:from>
    <xdr:to>
      <xdr:col>41</xdr:col>
      <xdr:colOff>101600</xdr:colOff>
      <xdr:row>84</xdr:row>
      <xdr:rowOff>70613</xdr:rowOff>
    </xdr:to>
    <xdr:sp macro="" textlink="">
      <xdr:nvSpPr>
        <xdr:cNvPr id="366" name="楕円 365"/>
        <xdr:cNvSpPr/>
      </xdr:nvSpPr>
      <xdr:spPr>
        <a:xfrm>
          <a:off x="7810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19813</xdr:rowOff>
    </xdr:from>
    <xdr:to>
      <xdr:col>45</xdr:col>
      <xdr:colOff>177800</xdr:colOff>
      <xdr:row>84</xdr:row>
      <xdr:rowOff>19813</xdr:rowOff>
    </xdr:to>
    <xdr:cxnSp macro="">
      <xdr:nvCxnSpPr>
        <xdr:cNvPr id="367" name="直線コネクタ 366"/>
        <xdr:cNvCxnSpPr/>
      </xdr:nvCxnSpPr>
      <xdr:spPr>
        <a:xfrm>
          <a:off x="7861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68" name="楕円 367"/>
        <xdr:cNvSpPr/>
      </xdr:nvSpPr>
      <xdr:spPr>
        <a:xfrm>
          <a:off x="6921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19813</xdr:rowOff>
    </xdr:from>
    <xdr:to>
      <xdr:col>41</xdr:col>
      <xdr:colOff>50800</xdr:colOff>
      <xdr:row>84</xdr:row>
      <xdr:rowOff>19813</xdr:rowOff>
    </xdr:to>
    <xdr:cxnSp macro="">
      <xdr:nvCxnSpPr>
        <xdr:cNvPr id="369" name="直線コネクタ 368"/>
        <xdr:cNvCxnSpPr/>
      </xdr:nvCxnSpPr>
      <xdr:spPr>
        <a:xfrm>
          <a:off x="6972300" y="1442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87140</xdr:rowOff>
    </xdr:from>
    <xdr:ext cx="469744" cy="259045"/>
    <xdr:sp macro="" textlink="">
      <xdr:nvSpPr>
        <xdr:cNvPr id="374" name="n_1main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61740</xdr:rowOff>
    </xdr:from>
    <xdr:ext cx="469744" cy="259045"/>
    <xdr:sp macro="" textlink="">
      <xdr:nvSpPr>
        <xdr:cNvPr id="375" name="n_2mainValue【福祉施設】&#10;一人当たり面積"/>
        <xdr:cNvSpPr txBox="1"/>
      </xdr:nvSpPr>
      <xdr:spPr>
        <a:xfrm>
          <a:off x="8515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61740</xdr:rowOff>
    </xdr:from>
    <xdr:ext cx="469744" cy="259045"/>
    <xdr:sp macro="" textlink="">
      <xdr:nvSpPr>
        <xdr:cNvPr id="376" name="n_3mainValue【福祉施設】&#10;一人当たり面積"/>
        <xdr:cNvSpPr txBox="1"/>
      </xdr:nvSpPr>
      <xdr:spPr>
        <a:xfrm>
          <a:off x="7626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61740</xdr:rowOff>
    </xdr:from>
    <xdr:ext cx="469744" cy="259045"/>
    <xdr:sp macro="" textlink="">
      <xdr:nvSpPr>
        <xdr:cNvPr id="377" name="n_4mainValue【福祉施設】&#10;一人当たり面積"/>
        <xdr:cNvSpPr txBox="1"/>
      </xdr:nvSpPr>
      <xdr:spPr>
        <a:xfrm>
          <a:off x="6737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418" name="楕円 417"/>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419" name="【市民会館】&#10;有形固定資産減価償却率該当値テキスト"/>
        <xdr:cNvSpPr txBox="1"/>
      </xdr:nvSpPr>
      <xdr:spPr>
        <a:xfrm>
          <a:off x="4673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20" name="楕円 419"/>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140970</xdr:rowOff>
    </xdr:to>
    <xdr:cxnSp macro="">
      <xdr:nvCxnSpPr>
        <xdr:cNvPr id="421" name="直線コネクタ 420"/>
        <xdr:cNvCxnSpPr/>
      </xdr:nvCxnSpPr>
      <xdr:spPr>
        <a:xfrm>
          <a:off x="3797300" y="18101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422" name="楕円 421"/>
        <xdr:cNvSpPr/>
      </xdr:nvSpPr>
      <xdr:spPr>
        <a:xfrm>
          <a:off x="2857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57150</xdr:rowOff>
    </xdr:from>
    <xdr:to>
      <xdr:col>19</xdr:col>
      <xdr:colOff>177800</xdr:colOff>
      <xdr:row>105</xdr:row>
      <xdr:rowOff>99061</xdr:rowOff>
    </xdr:to>
    <xdr:cxnSp macro="">
      <xdr:nvCxnSpPr>
        <xdr:cNvPr id="423" name="直線コネクタ 422"/>
        <xdr:cNvCxnSpPr/>
      </xdr:nvCxnSpPr>
      <xdr:spPr>
        <a:xfrm>
          <a:off x="2908300" y="18059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156845</xdr:rowOff>
    </xdr:from>
    <xdr:to>
      <xdr:col>10</xdr:col>
      <xdr:colOff>165100</xdr:colOff>
      <xdr:row>105</xdr:row>
      <xdr:rowOff>86995</xdr:rowOff>
    </xdr:to>
    <xdr:sp macro="" textlink="">
      <xdr:nvSpPr>
        <xdr:cNvPr id="424" name="楕円 423"/>
        <xdr:cNvSpPr/>
      </xdr:nvSpPr>
      <xdr:spPr>
        <a:xfrm>
          <a:off x="1968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36195</xdr:rowOff>
    </xdr:from>
    <xdr:to>
      <xdr:col>15</xdr:col>
      <xdr:colOff>50800</xdr:colOff>
      <xdr:row>105</xdr:row>
      <xdr:rowOff>57150</xdr:rowOff>
    </xdr:to>
    <xdr:cxnSp macro="">
      <xdr:nvCxnSpPr>
        <xdr:cNvPr id="425" name="直線コネクタ 424"/>
        <xdr:cNvCxnSpPr/>
      </xdr:nvCxnSpPr>
      <xdr:spPr>
        <a:xfrm>
          <a:off x="2019300" y="18038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26" name="楕円 425"/>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36195</xdr:rowOff>
    </xdr:to>
    <xdr:cxnSp macro="">
      <xdr:nvCxnSpPr>
        <xdr:cNvPr id="427" name="直線コネクタ 426"/>
        <xdr:cNvCxnSpPr/>
      </xdr:nvCxnSpPr>
      <xdr:spPr>
        <a:xfrm>
          <a:off x="1130300" y="17996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32"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99077</xdr:rowOff>
    </xdr:from>
    <xdr:ext cx="405111" cy="259045"/>
    <xdr:sp macro="" textlink="">
      <xdr:nvSpPr>
        <xdr:cNvPr id="433" name="n_2mainValue【市民会館】&#10;有形固定資産減価償却率"/>
        <xdr:cNvSpPr txBox="1"/>
      </xdr:nvSpPr>
      <xdr:spPr>
        <a:xfrm>
          <a:off x="2705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78122</xdr:rowOff>
    </xdr:from>
    <xdr:ext cx="405111" cy="259045"/>
    <xdr:sp macro="" textlink="">
      <xdr:nvSpPr>
        <xdr:cNvPr id="434" name="n_3mainValue【市民会館】&#10;有形固定資産減価償却率"/>
        <xdr:cNvSpPr txBox="1"/>
      </xdr:nvSpPr>
      <xdr:spPr>
        <a:xfrm>
          <a:off x="1816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5" name="n_4mainValue【市民会館】&#10;有形固定資産減価償却率"/>
        <xdr:cNvSpPr txBox="1"/>
      </xdr:nvSpPr>
      <xdr:spPr>
        <a:xfrm>
          <a:off x="927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475" name="楕円 474"/>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7638</xdr:rowOff>
    </xdr:from>
    <xdr:ext cx="469744" cy="259045"/>
    <xdr:sp macro="" textlink="">
      <xdr:nvSpPr>
        <xdr:cNvPr id="476" name="【市民会館】&#10;一人当たり面積該当値テキスト"/>
        <xdr:cNvSpPr txBox="1"/>
      </xdr:nvSpPr>
      <xdr:spPr>
        <a:xfrm>
          <a:off x="10515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77" name="楕円 476"/>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83820</xdr:rowOff>
    </xdr:to>
    <xdr:cxnSp macro="">
      <xdr:nvCxnSpPr>
        <xdr:cNvPr id="478" name="直線コネクタ 477"/>
        <xdr:cNvCxnSpPr/>
      </xdr:nvCxnSpPr>
      <xdr:spPr>
        <a:xfrm flipV="1">
          <a:off x="9639300" y="1825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79" name="楕円 478"/>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83820</xdr:rowOff>
    </xdr:to>
    <xdr:cxnSp macro="">
      <xdr:nvCxnSpPr>
        <xdr:cNvPr id="480" name="直線コネクタ 479"/>
        <xdr:cNvCxnSpPr/>
      </xdr:nvCxnSpPr>
      <xdr:spPr>
        <a:xfrm>
          <a:off x="8750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33020</xdr:rowOff>
    </xdr:from>
    <xdr:to>
      <xdr:col>41</xdr:col>
      <xdr:colOff>101600</xdr:colOff>
      <xdr:row>106</xdr:row>
      <xdr:rowOff>134620</xdr:rowOff>
    </xdr:to>
    <xdr:sp macro="" textlink="">
      <xdr:nvSpPr>
        <xdr:cNvPr id="481" name="楕円 480"/>
        <xdr:cNvSpPr/>
      </xdr:nvSpPr>
      <xdr:spPr>
        <a:xfrm>
          <a:off x="781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83820</xdr:rowOff>
    </xdr:from>
    <xdr:to>
      <xdr:col>45</xdr:col>
      <xdr:colOff>177800</xdr:colOff>
      <xdr:row>106</xdr:row>
      <xdr:rowOff>83820</xdr:rowOff>
    </xdr:to>
    <xdr:cxnSp macro="">
      <xdr:nvCxnSpPr>
        <xdr:cNvPr id="482" name="直線コネクタ 481"/>
        <xdr:cNvCxnSpPr/>
      </xdr:nvCxnSpPr>
      <xdr:spPr>
        <a:xfrm>
          <a:off x="7861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83" name="楕円 482"/>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83820</xdr:rowOff>
    </xdr:from>
    <xdr:to>
      <xdr:col>41</xdr:col>
      <xdr:colOff>50800</xdr:colOff>
      <xdr:row>106</xdr:row>
      <xdr:rowOff>87630</xdr:rowOff>
    </xdr:to>
    <xdr:cxnSp macro="">
      <xdr:nvCxnSpPr>
        <xdr:cNvPr id="484" name="直線コネクタ 483"/>
        <xdr:cNvCxnSpPr/>
      </xdr:nvCxnSpPr>
      <xdr:spPr>
        <a:xfrm flipV="1">
          <a:off x="6972300" y="1825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89"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90"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491" name="n_3mainValue【市民会館】&#10;一人当たり面積"/>
        <xdr:cNvSpPr txBox="1"/>
      </xdr:nvSpPr>
      <xdr:spPr>
        <a:xfrm>
          <a:off x="7626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2" name="n_4main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534" name="楕円 533"/>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535" name="【一般廃棄物処理施設】&#10;有形固定資産減価償却率該当値テキスト"/>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97246</xdr:rowOff>
    </xdr:from>
    <xdr:to>
      <xdr:col>81</xdr:col>
      <xdr:colOff>101600</xdr:colOff>
      <xdr:row>40</xdr:row>
      <xdr:rowOff>27396</xdr:rowOff>
    </xdr:to>
    <xdr:sp macro="" textlink="">
      <xdr:nvSpPr>
        <xdr:cNvPr id="536" name="楕円 535"/>
        <xdr:cNvSpPr/>
      </xdr:nvSpPr>
      <xdr:spPr>
        <a:xfrm>
          <a:off x="15430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148046</xdr:rowOff>
    </xdr:from>
    <xdr:to>
      <xdr:col>85</xdr:col>
      <xdr:colOff>127000</xdr:colOff>
      <xdr:row>40</xdr:row>
      <xdr:rowOff>1088</xdr:rowOff>
    </xdr:to>
    <xdr:cxnSp macro="">
      <xdr:nvCxnSpPr>
        <xdr:cNvPr id="537" name="直線コネクタ 536"/>
        <xdr:cNvCxnSpPr/>
      </xdr:nvCxnSpPr>
      <xdr:spPr>
        <a:xfrm>
          <a:off x="15481300" y="68345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538" name="楕円 537"/>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148046</xdr:rowOff>
    </xdr:to>
    <xdr:cxnSp macro="">
      <xdr:nvCxnSpPr>
        <xdr:cNvPr id="539" name="直線コネクタ 538"/>
        <xdr:cNvCxnSpPr/>
      </xdr:nvCxnSpPr>
      <xdr:spPr>
        <a:xfrm>
          <a:off x="14592300" y="67937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40" name="楕円 539"/>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74567</xdr:rowOff>
    </xdr:from>
    <xdr:to>
      <xdr:col>76</xdr:col>
      <xdr:colOff>114300</xdr:colOff>
      <xdr:row>39</xdr:row>
      <xdr:rowOff>107224</xdr:rowOff>
    </xdr:to>
    <xdr:cxnSp macro="">
      <xdr:nvCxnSpPr>
        <xdr:cNvPr id="541" name="直線コネクタ 540"/>
        <xdr:cNvCxnSpPr/>
      </xdr:nvCxnSpPr>
      <xdr:spPr>
        <a:xfrm>
          <a:off x="13703300" y="6761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149497</xdr:rowOff>
    </xdr:from>
    <xdr:to>
      <xdr:col>67</xdr:col>
      <xdr:colOff>101600</xdr:colOff>
      <xdr:row>39</xdr:row>
      <xdr:rowOff>79647</xdr:rowOff>
    </xdr:to>
    <xdr:sp macro="" textlink="">
      <xdr:nvSpPr>
        <xdr:cNvPr id="542" name="楕円 541"/>
        <xdr:cNvSpPr/>
      </xdr:nvSpPr>
      <xdr:spPr>
        <a:xfrm>
          <a:off x="12763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28847</xdr:rowOff>
    </xdr:from>
    <xdr:to>
      <xdr:col>71</xdr:col>
      <xdr:colOff>177800</xdr:colOff>
      <xdr:row>39</xdr:row>
      <xdr:rowOff>74567</xdr:rowOff>
    </xdr:to>
    <xdr:cxnSp macro="">
      <xdr:nvCxnSpPr>
        <xdr:cNvPr id="543" name="直線コネクタ 542"/>
        <xdr:cNvCxnSpPr/>
      </xdr:nvCxnSpPr>
      <xdr:spPr>
        <a:xfrm>
          <a:off x="12814300" y="67153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18523</xdr:rowOff>
    </xdr:from>
    <xdr:ext cx="405111" cy="259045"/>
    <xdr:sp macro="" textlink="">
      <xdr:nvSpPr>
        <xdr:cNvPr id="548" name="n_1mainValue【一般廃棄物処理施設】&#10;有形固定資産減価償却率"/>
        <xdr:cNvSpPr txBox="1"/>
      </xdr:nvSpPr>
      <xdr:spPr>
        <a:xfrm>
          <a:off x="15266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549" name="n_2mainValue【一般廃棄物処理施設】&#10;有形固定資産減価償却率"/>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50" name="n_3mainValue【一般廃棄物処理施設】&#10;有形固定資産減価償却率"/>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96174</xdr:rowOff>
    </xdr:from>
    <xdr:ext cx="405111" cy="259045"/>
    <xdr:sp macro="" textlink="">
      <xdr:nvSpPr>
        <xdr:cNvPr id="551" name="n_4mainValue【一般廃棄物処理施設】&#10;有形固定資産減価償却率"/>
        <xdr:cNvSpPr txBox="1"/>
      </xdr:nvSpPr>
      <xdr:spPr>
        <a:xfrm>
          <a:off x="12611744" y="643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151729</xdr:rowOff>
    </xdr:from>
    <xdr:to>
      <xdr:col>116</xdr:col>
      <xdr:colOff>114300</xdr:colOff>
      <xdr:row>39</xdr:row>
      <xdr:rowOff>81879</xdr:rowOff>
    </xdr:to>
    <xdr:sp macro="" textlink="">
      <xdr:nvSpPr>
        <xdr:cNvPr id="589" name="楕円 588"/>
        <xdr:cNvSpPr/>
      </xdr:nvSpPr>
      <xdr:spPr>
        <a:xfrm>
          <a:off x="22110700" y="6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3156</xdr:rowOff>
    </xdr:from>
    <xdr:ext cx="534377" cy="259045"/>
    <xdr:sp macro="" textlink="">
      <xdr:nvSpPr>
        <xdr:cNvPr id="590" name="【一般廃棄物処理施設】&#10;一人当たり有形固定資産（償却資産）額該当値テキスト"/>
        <xdr:cNvSpPr txBox="1"/>
      </xdr:nvSpPr>
      <xdr:spPr>
        <a:xfrm>
          <a:off x="22199600" y="65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145744</xdr:rowOff>
    </xdr:from>
    <xdr:to>
      <xdr:col>112</xdr:col>
      <xdr:colOff>38100</xdr:colOff>
      <xdr:row>39</xdr:row>
      <xdr:rowOff>75894</xdr:rowOff>
    </xdr:to>
    <xdr:sp macro="" textlink="">
      <xdr:nvSpPr>
        <xdr:cNvPr id="591" name="楕円 590"/>
        <xdr:cNvSpPr/>
      </xdr:nvSpPr>
      <xdr:spPr>
        <a:xfrm>
          <a:off x="21272500" y="66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25094</xdr:rowOff>
    </xdr:from>
    <xdr:to>
      <xdr:col>116</xdr:col>
      <xdr:colOff>63500</xdr:colOff>
      <xdr:row>39</xdr:row>
      <xdr:rowOff>31079</xdr:rowOff>
    </xdr:to>
    <xdr:cxnSp macro="">
      <xdr:nvCxnSpPr>
        <xdr:cNvPr id="592" name="直線コネクタ 591"/>
        <xdr:cNvCxnSpPr/>
      </xdr:nvCxnSpPr>
      <xdr:spPr>
        <a:xfrm>
          <a:off x="21323300" y="6711644"/>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1429</xdr:rowOff>
    </xdr:from>
    <xdr:to>
      <xdr:col>107</xdr:col>
      <xdr:colOff>101600</xdr:colOff>
      <xdr:row>39</xdr:row>
      <xdr:rowOff>103029</xdr:rowOff>
    </xdr:to>
    <xdr:sp macro="" textlink="">
      <xdr:nvSpPr>
        <xdr:cNvPr id="593" name="楕円 592"/>
        <xdr:cNvSpPr/>
      </xdr:nvSpPr>
      <xdr:spPr>
        <a:xfrm>
          <a:off x="20383500" y="66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25094</xdr:rowOff>
    </xdr:from>
    <xdr:to>
      <xdr:col>111</xdr:col>
      <xdr:colOff>177800</xdr:colOff>
      <xdr:row>39</xdr:row>
      <xdr:rowOff>52229</xdr:rowOff>
    </xdr:to>
    <xdr:cxnSp macro="">
      <xdr:nvCxnSpPr>
        <xdr:cNvPr id="594" name="直線コネクタ 593"/>
        <xdr:cNvCxnSpPr/>
      </xdr:nvCxnSpPr>
      <xdr:spPr>
        <a:xfrm flipV="1">
          <a:off x="20434300" y="6711644"/>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8776</xdr:rowOff>
    </xdr:from>
    <xdr:to>
      <xdr:col>102</xdr:col>
      <xdr:colOff>165100</xdr:colOff>
      <xdr:row>39</xdr:row>
      <xdr:rowOff>110376</xdr:rowOff>
    </xdr:to>
    <xdr:sp macro="" textlink="">
      <xdr:nvSpPr>
        <xdr:cNvPr id="595" name="楕円 594"/>
        <xdr:cNvSpPr/>
      </xdr:nvSpPr>
      <xdr:spPr>
        <a:xfrm>
          <a:off x="19494500" y="66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52229</xdr:rowOff>
    </xdr:from>
    <xdr:to>
      <xdr:col>107</xdr:col>
      <xdr:colOff>50800</xdr:colOff>
      <xdr:row>39</xdr:row>
      <xdr:rowOff>59576</xdr:rowOff>
    </xdr:to>
    <xdr:cxnSp macro="">
      <xdr:nvCxnSpPr>
        <xdr:cNvPr id="596" name="直線コネクタ 595"/>
        <xdr:cNvCxnSpPr/>
      </xdr:nvCxnSpPr>
      <xdr:spPr>
        <a:xfrm flipV="1">
          <a:off x="19545300" y="6738779"/>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10761</xdr:rowOff>
    </xdr:from>
    <xdr:to>
      <xdr:col>98</xdr:col>
      <xdr:colOff>38100</xdr:colOff>
      <xdr:row>39</xdr:row>
      <xdr:rowOff>112361</xdr:rowOff>
    </xdr:to>
    <xdr:sp macro="" textlink="">
      <xdr:nvSpPr>
        <xdr:cNvPr id="597" name="楕円 596"/>
        <xdr:cNvSpPr/>
      </xdr:nvSpPr>
      <xdr:spPr>
        <a:xfrm>
          <a:off x="18605500" y="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59576</xdr:rowOff>
    </xdr:from>
    <xdr:to>
      <xdr:col>102</xdr:col>
      <xdr:colOff>114300</xdr:colOff>
      <xdr:row>39</xdr:row>
      <xdr:rowOff>61561</xdr:rowOff>
    </xdr:to>
    <xdr:cxnSp macro="">
      <xdr:nvCxnSpPr>
        <xdr:cNvPr id="598" name="直線コネクタ 597"/>
        <xdr:cNvCxnSpPr/>
      </xdr:nvCxnSpPr>
      <xdr:spPr>
        <a:xfrm flipV="1">
          <a:off x="18656300" y="6746126"/>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92421</xdr:rowOff>
    </xdr:from>
    <xdr:ext cx="534377" cy="259045"/>
    <xdr:sp macro="" textlink="">
      <xdr:nvSpPr>
        <xdr:cNvPr id="603" name="n_1mainValue【一般廃棄物処理施設】&#10;一人当たり有形固定資産（償却資産）額"/>
        <xdr:cNvSpPr txBox="1"/>
      </xdr:nvSpPr>
      <xdr:spPr>
        <a:xfrm>
          <a:off x="21043411" y="64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119556</xdr:rowOff>
    </xdr:from>
    <xdr:ext cx="534377" cy="259045"/>
    <xdr:sp macro="" textlink="">
      <xdr:nvSpPr>
        <xdr:cNvPr id="604" name="n_2mainValue【一般廃棄物処理施設】&#10;一人当たり有形固定資産（償却資産）額"/>
        <xdr:cNvSpPr txBox="1"/>
      </xdr:nvSpPr>
      <xdr:spPr>
        <a:xfrm>
          <a:off x="20167111" y="64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101503</xdr:rowOff>
    </xdr:from>
    <xdr:ext cx="534377" cy="259045"/>
    <xdr:sp macro="" textlink="">
      <xdr:nvSpPr>
        <xdr:cNvPr id="605" name="n_3mainValue【一般廃棄物処理施設】&#10;一人当たり有形固定資産（償却資産）額"/>
        <xdr:cNvSpPr txBox="1"/>
      </xdr:nvSpPr>
      <xdr:spPr>
        <a:xfrm>
          <a:off x="19278111" y="67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128888</xdr:rowOff>
    </xdr:from>
    <xdr:ext cx="534377" cy="259045"/>
    <xdr:sp macro="" textlink="">
      <xdr:nvSpPr>
        <xdr:cNvPr id="606" name="n_4mainValue【一般廃棄物処理施設】&#10;一人当たり有形固定資産（償却資産）額"/>
        <xdr:cNvSpPr txBox="1"/>
      </xdr:nvSpPr>
      <xdr:spPr>
        <a:xfrm>
          <a:off x="18389111" y="64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127181</xdr:rowOff>
    </xdr:from>
    <xdr:to>
      <xdr:col>85</xdr:col>
      <xdr:colOff>177800</xdr:colOff>
      <xdr:row>57</xdr:row>
      <xdr:rowOff>57331</xdr:rowOff>
    </xdr:to>
    <xdr:sp macro="" textlink="">
      <xdr:nvSpPr>
        <xdr:cNvPr id="648" name="楕円 647"/>
        <xdr:cNvSpPr/>
      </xdr:nvSpPr>
      <xdr:spPr>
        <a:xfrm>
          <a:off x="162687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150058</xdr:rowOff>
    </xdr:from>
    <xdr:ext cx="405111" cy="259045"/>
    <xdr:sp macro="" textlink="">
      <xdr:nvSpPr>
        <xdr:cNvPr id="649" name="【保健センター・保健所】&#10;有形固定資産減価償却率該当値テキスト"/>
        <xdr:cNvSpPr txBox="1"/>
      </xdr:nvSpPr>
      <xdr:spPr>
        <a:xfrm>
          <a:off x="16357600" y="957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83094</xdr:rowOff>
    </xdr:from>
    <xdr:to>
      <xdr:col>81</xdr:col>
      <xdr:colOff>101600</xdr:colOff>
      <xdr:row>57</xdr:row>
      <xdr:rowOff>13244</xdr:rowOff>
    </xdr:to>
    <xdr:sp macro="" textlink="">
      <xdr:nvSpPr>
        <xdr:cNvPr id="650" name="楕円 649"/>
        <xdr:cNvSpPr/>
      </xdr:nvSpPr>
      <xdr:spPr>
        <a:xfrm>
          <a:off x="15430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133894</xdr:rowOff>
    </xdr:from>
    <xdr:to>
      <xdr:col>85</xdr:col>
      <xdr:colOff>127000</xdr:colOff>
      <xdr:row>57</xdr:row>
      <xdr:rowOff>6531</xdr:rowOff>
    </xdr:to>
    <xdr:cxnSp macro="">
      <xdr:nvCxnSpPr>
        <xdr:cNvPr id="651" name="直線コネクタ 650"/>
        <xdr:cNvCxnSpPr/>
      </xdr:nvCxnSpPr>
      <xdr:spPr>
        <a:xfrm>
          <a:off x="15481300" y="973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39007</xdr:rowOff>
    </xdr:from>
    <xdr:to>
      <xdr:col>76</xdr:col>
      <xdr:colOff>165100</xdr:colOff>
      <xdr:row>56</xdr:row>
      <xdr:rowOff>140607</xdr:rowOff>
    </xdr:to>
    <xdr:sp macro="" textlink="">
      <xdr:nvSpPr>
        <xdr:cNvPr id="652" name="楕円 651"/>
        <xdr:cNvSpPr/>
      </xdr:nvSpPr>
      <xdr:spPr>
        <a:xfrm>
          <a:off x="14541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89807</xdr:rowOff>
    </xdr:from>
    <xdr:to>
      <xdr:col>81</xdr:col>
      <xdr:colOff>50800</xdr:colOff>
      <xdr:row>56</xdr:row>
      <xdr:rowOff>133894</xdr:rowOff>
    </xdr:to>
    <xdr:cxnSp macro="">
      <xdr:nvCxnSpPr>
        <xdr:cNvPr id="653" name="直線コネクタ 652"/>
        <xdr:cNvCxnSpPr/>
      </xdr:nvCxnSpPr>
      <xdr:spPr>
        <a:xfrm>
          <a:off x="14592300" y="969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654" name="楕円 653"/>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89807</xdr:rowOff>
    </xdr:to>
    <xdr:cxnSp macro="">
      <xdr:nvCxnSpPr>
        <xdr:cNvPr id="655" name="直線コネクタ 654"/>
        <xdr:cNvCxnSpPr/>
      </xdr:nvCxnSpPr>
      <xdr:spPr>
        <a:xfrm>
          <a:off x="13703300" y="964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122283</xdr:rowOff>
    </xdr:from>
    <xdr:to>
      <xdr:col>67</xdr:col>
      <xdr:colOff>101600</xdr:colOff>
      <xdr:row>56</xdr:row>
      <xdr:rowOff>52433</xdr:rowOff>
    </xdr:to>
    <xdr:sp macro="" textlink="">
      <xdr:nvSpPr>
        <xdr:cNvPr id="656" name="楕円 655"/>
        <xdr:cNvSpPr/>
      </xdr:nvSpPr>
      <xdr:spPr>
        <a:xfrm>
          <a:off x="12763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1633</xdr:rowOff>
    </xdr:from>
    <xdr:to>
      <xdr:col>71</xdr:col>
      <xdr:colOff>177800</xdr:colOff>
      <xdr:row>56</xdr:row>
      <xdr:rowOff>45720</xdr:rowOff>
    </xdr:to>
    <xdr:cxnSp macro="">
      <xdr:nvCxnSpPr>
        <xdr:cNvPr id="657" name="直線コネクタ 656"/>
        <xdr:cNvCxnSpPr/>
      </xdr:nvCxnSpPr>
      <xdr:spPr>
        <a:xfrm>
          <a:off x="12814300" y="960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29771</xdr:rowOff>
    </xdr:from>
    <xdr:ext cx="405111" cy="259045"/>
    <xdr:sp macro="" textlink="">
      <xdr:nvSpPr>
        <xdr:cNvPr id="662" name="n_1mainValue【保健センター・保健所】&#10;有形固定資産減価償却率"/>
        <xdr:cNvSpPr txBox="1"/>
      </xdr:nvSpPr>
      <xdr:spPr>
        <a:xfrm>
          <a:off x="152660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157134</xdr:rowOff>
    </xdr:from>
    <xdr:ext cx="405111" cy="259045"/>
    <xdr:sp macro="" textlink="">
      <xdr:nvSpPr>
        <xdr:cNvPr id="663" name="n_2mainValue【保健センター・保健所】&#10;有形固定資産減価償却率"/>
        <xdr:cNvSpPr txBox="1"/>
      </xdr:nvSpPr>
      <xdr:spPr>
        <a:xfrm>
          <a:off x="14389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664" name="n_3mainValue【保健センター・保健所】&#10;有形固定資産減価償却率"/>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68960</xdr:rowOff>
    </xdr:from>
    <xdr:ext cx="340478" cy="259045"/>
    <xdr:sp macro="" textlink="">
      <xdr:nvSpPr>
        <xdr:cNvPr id="665" name="n_4mainValue【保健センター・保健所】&#10;有形固定資産減価償却率"/>
        <xdr:cNvSpPr txBox="1"/>
      </xdr:nvSpPr>
      <xdr:spPr>
        <a:xfrm>
          <a:off x="12644061" y="932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707" name="楕円 706"/>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708" name="【保健センター・保健所】&#10;一人当たり面積該当値テキスト"/>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709" name="楕円 708"/>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73478</xdr:rowOff>
    </xdr:to>
    <xdr:cxnSp macro="">
      <xdr:nvCxnSpPr>
        <xdr:cNvPr id="710" name="直線コネクタ 709"/>
        <xdr:cNvCxnSpPr/>
      </xdr:nvCxnSpPr>
      <xdr:spPr>
        <a:xfrm flipV="1">
          <a:off x="21323300" y="10863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711" name="楕円 710"/>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712" name="直線コネクタ 711"/>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713" name="楕円 712"/>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73478</xdr:rowOff>
    </xdr:to>
    <xdr:cxnSp macro="">
      <xdr:nvCxnSpPr>
        <xdr:cNvPr id="714" name="直線コネクタ 713"/>
        <xdr:cNvCxnSpPr/>
      </xdr:nvCxnSpPr>
      <xdr:spPr>
        <a:xfrm>
          <a:off x="19545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715" name="楕円 714"/>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73478</xdr:rowOff>
    </xdr:to>
    <xdr:cxnSp macro="">
      <xdr:nvCxnSpPr>
        <xdr:cNvPr id="716" name="直線コネクタ 715"/>
        <xdr:cNvCxnSpPr/>
      </xdr:nvCxnSpPr>
      <xdr:spPr>
        <a:xfrm>
          <a:off x="18656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721"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722"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723" name="n_3mainValue【保健センター・保健所】&#10;一人当たり面積"/>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724" name="n_4mainValue【保健センター・保健所】&#10;一人当たり面積"/>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72208</xdr:rowOff>
    </xdr:from>
    <xdr:to>
      <xdr:col>85</xdr:col>
      <xdr:colOff>177800</xdr:colOff>
      <xdr:row>84</xdr:row>
      <xdr:rowOff>2358</xdr:rowOff>
    </xdr:to>
    <xdr:sp macro="" textlink="">
      <xdr:nvSpPr>
        <xdr:cNvPr id="766" name="楕円 765"/>
        <xdr:cNvSpPr/>
      </xdr:nvSpPr>
      <xdr:spPr>
        <a:xfrm>
          <a:off x="162687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50635</xdr:rowOff>
    </xdr:from>
    <xdr:ext cx="405111" cy="259045"/>
    <xdr:sp macro="" textlink="">
      <xdr:nvSpPr>
        <xdr:cNvPr id="767" name="【消防施設】&#10;有形固定資産減価償却率該当値テキスト"/>
        <xdr:cNvSpPr txBox="1"/>
      </xdr:nvSpPr>
      <xdr:spPr>
        <a:xfrm>
          <a:off x="163576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768" name="楕円 767"/>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111579</xdr:rowOff>
    </xdr:from>
    <xdr:to>
      <xdr:col>85</xdr:col>
      <xdr:colOff>127000</xdr:colOff>
      <xdr:row>83</xdr:row>
      <xdr:rowOff>123008</xdr:rowOff>
    </xdr:to>
    <xdr:cxnSp macro="">
      <xdr:nvCxnSpPr>
        <xdr:cNvPr id="769" name="直線コネクタ 768"/>
        <xdr:cNvCxnSpPr/>
      </xdr:nvCxnSpPr>
      <xdr:spPr>
        <a:xfrm>
          <a:off x="15481300" y="143419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770" name="楕円 769"/>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111579</xdr:rowOff>
    </xdr:to>
    <xdr:cxnSp macro="">
      <xdr:nvCxnSpPr>
        <xdr:cNvPr id="771" name="直線コネクタ 770"/>
        <xdr:cNvCxnSpPr/>
      </xdr:nvCxnSpPr>
      <xdr:spPr>
        <a:xfrm>
          <a:off x="14592300" y="143207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772" name="楕円 771"/>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83</xdr:row>
      <xdr:rowOff>90351</xdr:rowOff>
    </xdr:to>
    <xdr:cxnSp macro="">
      <xdr:nvCxnSpPr>
        <xdr:cNvPr id="773" name="直線コネクタ 772"/>
        <xdr:cNvCxnSpPr/>
      </xdr:nvCxnSpPr>
      <xdr:spPr>
        <a:xfrm>
          <a:off x="13703300" y="142962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774" name="楕円 773"/>
        <xdr:cNvSpPr/>
      </xdr:nvSpPr>
      <xdr:spPr>
        <a:xfrm>
          <a:off x="12763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65858</xdr:rowOff>
    </xdr:to>
    <xdr:cxnSp macro="">
      <xdr:nvCxnSpPr>
        <xdr:cNvPr id="775" name="直線コネクタ 774"/>
        <xdr:cNvCxnSpPr/>
      </xdr:nvCxnSpPr>
      <xdr:spPr>
        <a:xfrm>
          <a:off x="12814300" y="142880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780" name="n_1mainValue【消防施設】&#10;有形固定資産減価償却率"/>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781" name="n_2mainValue【消防施設】&#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782" name="n_3mainValue【消防施設】&#10;有形固定資産減価償却率"/>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783" name="n_4mainValue【消防施設】&#10;有形固定資産減価償却率"/>
        <xdr:cNvSpPr txBox="1"/>
      </xdr:nvSpPr>
      <xdr:spPr>
        <a:xfrm>
          <a:off x="12611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21" name="楕円 820"/>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22"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3" name="楕円 822"/>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824" name="直線コネクタ 823"/>
        <xdr:cNvCxnSpPr/>
      </xdr:nvCxnSpPr>
      <xdr:spPr>
        <a:xfrm>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25" name="楕円 824"/>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31242</xdr:rowOff>
    </xdr:to>
    <xdr:cxnSp macro="">
      <xdr:nvCxnSpPr>
        <xdr:cNvPr id="826" name="直線コネクタ 825"/>
        <xdr:cNvCxnSpPr/>
      </xdr:nvCxnSpPr>
      <xdr:spPr>
        <a:xfrm flipV="1">
          <a:off x="20434300" y="14586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27" name="楕円 826"/>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35813</xdr:rowOff>
    </xdr:to>
    <xdr:cxnSp macro="">
      <xdr:nvCxnSpPr>
        <xdr:cNvPr id="828" name="直線コネクタ 827"/>
        <xdr:cNvCxnSpPr/>
      </xdr:nvCxnSpPr>
      <xdr:spPr>
        <a:xfrm flipV="1">
          <a:off x="19545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29" name="楕円 828"/>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830" name="直線コネクタ 829"/>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5"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36"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37"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38" name="n_4mainValue【消防施設】&#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80" name="楕円 879"/>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81" name="【庁舎】&#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82" name="楕円 881"/>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105</xdr:row>
      <xdr:rowOff>7620</xdr:rowOff>
    </xdr:to>
    <xdr:cxnSp macro="">
      <xdr:nvCxnSpPr>
        <xdr:cNvPr id="883" name="直線コネクタ 882"/>
        <xdr:cNvCxnSpPr/>
      </xdr:nvCxnSpPr>
      <xdr:spPr>
        <a:xfrm>
          <a:off x="15481300" y="179690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84" name="楕円 883"/>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104</xdr:row>
      <xdr:rowOff>159476</xdr:rowOff>
    </xdr:to>
    <xdr:cxnSp macro="">
      <xdr:nvCxnSpPr>
        <xdr:cNvPr id="885" name="直線コネクタ 884"/>
        <xdr:cNvCxnSpPr/>
      </xdr:nvCxnSpPr>
      <xdr:spPr>
        <a:xfrm flipV="1">
          <a:off x="14592300" y="1796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86" name="楕円 885"/>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159476</xdr:rowOff>
    </xdr:to>
    <xdr:cxnSp macro="">
      <xdr:nvCxnSpPr>
        <xdr:cNvPr id="887" name="直線コネクタ 886"/>
        <xdr:cNvCxnSpPr/>
      </xdr:nvCxnSpPr>
      <xdr:spPr>
        <a:xfrm>
          <a:off x="13703300" y="179527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888" name="楕円 887"/>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104</xdr:row>
      <xdr:rowOff>121920</xdr:rowOff>
    </xdr:to>
    <xdr:cxnSp macro="">
      <xdr:nvCxnSpPr>
        <xdr:cNvPr id="889" name="直線コネクタ 888"/>
        <xdr:cNvCxnSpPr/>
      </xdr:nvCxnSpPr>
      <xdr:spPr>
        <a:xfrm>
          <a:off x="12814300" y="179151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894"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895" name="n_2main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96" name="n_3main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897" name="n_4mainValue【庁舎】&#10;有形固定資産減価償却率"/>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56832</xdr:rowOff>
    </xdr:from>
    <xdr:to>
      <xdr:col>116</xdr:col>
      <xdr:colOff>114300</xdr:colOff>
      <xdr:row>107</xdr:row>
      <xdr:rowOff>158432</xdr:rowOff>
    </xdr:to>
    <xdr:sp macro="" textlink="">
      <xdr:nvSpPr>
        <xdr:cNvPr id="941" name="楕円 940"/>
        <xdr:cNvSpPr/>
      </xdr:nvSpPr>
      <xdr:spPr>
        <a:xfrm>
          <a:off x="22110700" y="18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143209</xdr:rowOff>
    </xdr:from>
    <xdr:ext cx="469744" cy="259045"/>
    <xdr:sp macro="" textlink="">
      <xdr:nvSpPr>
        <xdr:cNvPr id="942" name="【庁舎】&#10;一人当たり面積該当値テキスト"/>
        <xdr:cNvSpPr txBox="1"/>
      </xdr:nvSpPr>
      <xdr:spPr>
        <a:xfrm>
          <a:off x="22199600" y="1831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43" name="楕円 94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107632</xdr:rowOff>
    </xdr:from>
    <xdr:to>
      <xdr:col>116</xdr:col>
      <xdr:colOff>63500</xdr:colOff>
      <xdr:row>107</xdr:row>
      <xdr:rowOff>110489</xdr:rowOff>
    </xdr:to>
    <xdr:cxnSp macro="">
      <xdr:nvCxnSpPr>
        <xdr:cNvPr id="944" name="直線コネクタ 943"/>
        <xdr:cNvCxnSpPr/>
      </xdr:nvCxnSpPr>
      <xdr:spPr>
        <a:xfrm flipV="1">
          <a:off x="21323300" y="1845278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62548</xdr:rowOff>
    </xdr:from>
    <xdr:to>
      <xdr:col>107</xdr:col>
      <xdr:colOff>101600</xdr:colOff>
      <xdr:row>107</xdr:row>
      <xdr:rowOff>164148</xdr:rowOff>
    </xdr:to>
    <xdr:sp macro="" textlink="">
      <xdr:nvSpPr>
        <xdr:cNvPr id="945" name="楕円 944"/>
        <xdr:cNvSpPr/>
      </xdr:nvSpPr>
      <xdr:spPr>
        <a:xfrm>
          <a:off x="20383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113348</xdr:rowOff>
    </xdr:to>
    <xdr:cxnSp macro="">
      <xdr:nvCxnSpPr>
        <xdr:cNvPr id="946" name="直線コネクタ 945"/>
        <xdr:cNvCxnSpPr/>
      </xdr:nvCxnSpPr>
      <xdr:spPr>
        <a:xfrm flipV="1">
          <a:off x="20434300" y="184556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62548</xdr:rowOff>
    </xdr:from>
    <xdr:to>
      <xdr:col>102</xdr:col>
      <xdr:colOff>165100</xdr:colOff>
      <xdr:row>107</xdr:row>
      <xdr:rowOff>164148</xdr:rowOff>
    </xdr:to>
    <xdr:sp macro="" textlink="">
      <xdr:nvSpPr>
        <xdr:cNvPr id="947" name="楕円 946"/>
        <xdr:cNvSpPr/>
      </xdr:nvSpPr>
      <xdr:spPr>
        <a:xfrm>
          <a:off x="19494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113348</xdr:rowOff>
    </xdr:from>
    <xdr:to>
      <xdr:col>107</xdr:col>
      <xdr:colOff>50800</xdr:colOff>
      <xdr:row>107</xdr:row>
      <xdr:rowOff>113348</xdr:rowOff>
    </xdr:to>
    <xdr:cxnSp macro="">
      <xdr:nvCxnSpPr>
        <xdr:cNvPr id="948" name="直線コネクタ 947"/>
        <xdr:cNvCxnSpPr/>
      </xdr:nvCxnSpPr>
      <xdr:spPr>
        <a:xfrm>
          <a:off x="19545300" y="18458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62548</xdr:rowOff>
    </xdr:from>
    <xdr:to>
      <xdr:col>98</xdr:col>
      <xdr:colOff>38100</xdr:colOff>
      <xdr:row>107</xdr:row>
      <xdr:rowOff>164148</xdr:rowOff>
    </xdr:to>
    <xdr:sp macro="" textlink="">
      <xdr:nvSpPr>
        <xdr:cNvPr id="949" name="楕円 948"/>
        <xdr:cNvSpPr/>
      </xdr:nvSpPr>
      <xdr:spPr>
        <a:xfrm>
          <a:off x="18605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113348</xdr:rowOff>
    </xdr:from>
    <xdr:to>
      <xdr:col>102</xdr:col>
      <xdr:colOff>114300</xdr:colOff>
      <xdr:row>107</xdr:row>
      <xdr:rowOff>113348</xdr:rowOff>
    </xdr:to>
    <xdr:cxnSp macro="">
      <xdr:nvCxnSpPr>
        <xdr:cNvPr id="950" name="直線コネクタ 949"/>
        <xdr:cNvCxnSpPr/>
      </xdr:nvCxnSpPr>
      <xdr:spPr>
        <a:xfrm>
          <a:off x="18656300" y="18458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55"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155275</xdr:rowOff>
    </xdr:from>
    <xdr:ext cx="469744" cy="259045"/>
    <xdr:sp macro="" textlink="">
      <xdr:nvSpPr>
        <xdr:cNvPr id="956" name="n_2mainValue【庁舎】&#10;一人当たり面積"/>
        <xdr:cNvSpPr txBox="1"/>
      </xdr:nvSpPr>
      <xdr:spPr>
        <a:xfrm>
          <a:off x="20199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155275</xdr:rowOff>
    </xdr:from>
    <xdr:ext cx="469744" cy="259045"/>
    <xdr:sp macro="" textlink="">
      <xdr:nvSpPr>
        <xdr:cNvPr id="957" name="n_3mainValue【庁舎】&#10;一人当たり面積"/>
        <xdr:cNvSpPr txBox="1"/>
      </xdr:nvSpPr>
      <xdr:spPr>
        <a:xfrm>
          <a:off x="19310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155275</xdr:rowOff>
    </xdr:from>
    <xdr:ext cx="469744" cy="259045"/>
    <xdr:sp macro="" textlink="">
      <xdr:nvSpPr>
        <xdr:cNvPr id="958" name="n_4mainValue【庁舎】&#10;一人当たり面積"/>
        <xdr:cNvSpPr txBox="1"/>
      </xdr:nvSpPr>
      <xdr:spPr>
        <a:xfrm>
          <a:off x="18421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保健センター・保健所の有形固定資産減価償却率は類似団体平均を下回っている。これは，鹿嶋市公共施設等総合管理計画に則り，長寿命化や予防保全に着手してきたことや，近年新設したいきいきゆめプール及び建て替え後年数があまり経過していない保健センターの減価償却がまだ進んでいないことが影響している。</a:t>
          </a:r>
        </a:p>
        <a:p>
          <a:r>
            <a:rPr kumimoji="1" lang="ja-JP" altLang="en-US" sz="1300">
              <a:latin typeface="ＭＳ Ｐゴシック" panose="020B0600070205080204" pitchFamily="50" charset="-128"/>
              <a:ea typeface="ＭＳ Ｐゴシック" panose="020B0600070205080204" pitchFamily="50" charset="-128"/>
            </a:rPr>
            <a:t>　一方で，図書館や市民会館，一般廃棄物処理施設，消防施設，庁舎においても，上記と同様に事後保全だけではなく長寿命化及び予防保全を行っているところではあるが，既存施設の老朽化が進んでいるため，類似団体平均を上回っている状況である。特に，一般廃棄物処理施設，市民会館においては，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を超えており，早期の対策が必要であると考えられる。</a:t>
          </a:r>
        </a:p>
        <a:p>
          <a:r>
            <a:rPr kumimoji="1" lang="ja-JP" altLang="en-US" sz="1300">
              <a:latin typeface="ＭＳ Ｐゴシック" panose="020B0600070205080204" pitchFamily="50" charset="-128"/>
              <a:ea typeface="ＭＳ Ｐゴシック" panose="020B0600070205080204" pitchFamily="50" charset="-128"/>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本市は，鹿島臨海工業地帯を有しており，企業からの市税収入が多く，類似団体平均と比較して</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ポイント高くなっている。単年度財政力指数は近年概ね横ばい傾向にあるため，今後も市税等の収納率の向上等により，自主財源の確保に努める。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ポイント高く，類似団体平均と比較して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比率の増加については，鹿島地方事務組合消防事業負担金の増等による補助費の増及び教育・保育施設入所支援事業の増等による扶助費の増等が主な要因として挙げられる。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今後は人口減少社会の中で市税の増が見込めず，一方で経常経費は少子高齢化社会により扶助費が増加する見通しである。今後も継続的な行財政改革の推進により，経常経費全体の圧縮に努める。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5588</xdr:rowOff>
    </xdr:to>
    <xdr:cxnSp macro="">
      <xdr:nvCxnSpPr>
        <xdr:cNvPr id="130" name="直線コネクタ 129"/>
        <xdr:cNvCxnSpPr/>
      </xdr:nvCxnSpPr>
      <xdr:spPr>
        <a:xfrm>
          <a:off x="4114800" y="1092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65</xdr:row>
      <xdr:rowOff>114046</xdr:rowOff>
    </xdr:to>
    <xdr:cxnSp macro="">
      <xdr:nvCxnSpPr>
        <xdr:cNvPr id="133" name="直線コネクタ 132"/>
        <xdr:cNvCxnSpPr/>
      </xdr:nvCxnSpPr>
      <xdr:spPr>
        <a:xfrm flipV="1">
          <a:off x="3225800" y="1092047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114046</xdr:rowOff>
    </xdr:to>
    <xdr:cxnSp macro="">
      <xdr:nvCxnSpPr>
        <xdr:cNvPr id="136" name="直線コネクタ 135"/>
        <xdr:cNvCxnSpPr/>
      </xdr:nvCxnSpPr>
      <xdr:spPr>
        <a:xfrm>
          <a:off x="2336800" y="11238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66</xdr:row>
      <xdr:rowOff>39116</xdr:rowOff>
    </xdr:to>
    <xdr:cxnSp macro="">
      <xdr:nvCxnSpPr>
        <xdr:cNvPr id="139" name="直線コネクタ 138"/>
        <xdr:cNvCxnSpPr/>
      </xdr:nvCxnSpPr>
      <xdr:spPr>
        <a:xfrm flipV="1">
          <a:off x="1447800" y="112389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0"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1" name="楕円 150"/>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2" name="テキスト ボックス 151"/>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7" name="楕円 156"/>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8" name="テキスト ボックス 157"/>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7,083</a:t>
          </a:r>
          <a:r>
            <a:rPr kumimoji="1" lang="ja-JP" altLang="en-US" sz="1300">
              <a:latin typeface="ＭＳ Ｐゴシック" panose="020B0600070205080204" pitchFamily="50" charset="-128"/>
              <a:ea typeface="ＭＳ Ｐゴシック" panose="020B0600070205080204" pitchFamily="50" charset="-128"/>
            </a:rPr>
            <a:t>円高くなっているが，類似団体平均，全国平均をともに下回る額となっている。前年度からの増加要因としては，新型コロナウイルスワクチン接種経費の増等による物件費の増が挙げられる。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今後も定員管理計画の着実な推進による人件費の抑制や効率的な施設管理や業務の民間委託などを推進するとともに，事務事業の見直し等により歳出抑制を図る。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141489</xdr:rowOff>
    </xdr:from>
    <xdr:to>
      <xdr:col>23</xdr:col>
      <xdr:colOff>133350</xdr:colOff>
      <xdr:row>82</xdr:row>
      <xdr:rowOff>38405</xdr:rowOff>
    </xdr:to>
    <xdr:cxnSp macro="">
      <xdr:nvCxnSpPr>
        <xdr:cNvPr id="191" name="直線コネクタ 190"/>
        <xdr:cNvCxnSpPr/>
      </xdr:nvCxnSpPr>
      <xdr:spPr>
        <a:xfrm>
          <a:off x="4114800" y="14028939"/>
          <a:ext cx="838200" cy="6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121510</xdr:rowOff>
    </xdr:from>
    <xdr:to>
      <xdr:col>19</xdr:col>
      <xdr:colOff>133350</xdr:colOff>
      <xdr:row>81</xdr:row>
      <xdr:rowOff>141489</xdr:rowOff>
    </xdr:to>
    <xdr:cxnSp macro="">
      <xdr:nvCxnSpPr>
        <xdr:cNvPr id="194" name="直線コネクタ 193"/>
        <xdr:cNvCxnSpPr/>
      </xdr:nvCxnSpPr>
      <xdr:spPr>
        <a:xfrm>
          <a:off x="3225800" y="14008960"/>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115641</xdr:rowOff>
    </xdr:from>
    <xdr:to>
      <xdr:col>15</xdr:col>
      <xdr:colOff>82550</xdr:colOff>
      <xdr:row>81</xdr:row>
      <xdr:rowOff>121510</xdr:rowOff>
    </xdr:to>
    <xdr:cxnSp macro="">
      <xdr:nvCxnSpPr>
        <xdr:cNvPr id="197" name="直線コネクタ 196"/>
        <xdr:cNvCxnSpPr/>
      </xdr:nvCxnSpPr>
      <xdr:spPr>
        <a:xfrm>
          <a:off x="2336800" y="14003091"/>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92486</xdr:rowOff>
    </xdr:from>
    <xdr:to>
      <xdr:col>11</xdr:col>
      <xdr:colOff>31750</xdr:colOff>
      <xdr:row>81</xdr:row>
      <xdr:rowOff>115641</xdr:rowOff>
    </xdr:to>
    <xdr:cxnSp macro="">
      <xdr:nvCxnSpPr>
        <xdr:cNvPr id="200" name="直線コネクタ 199"/>
        <xdr:cNvCxnSpPr/>
      </xdr:nvCxnSpPr>
      <xdr:spPr>
        <a:xfrm>
          <a:off x="1447800" y="13979936"/>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159055</xdr:rowOff>
    </xdr:from>
    <xdr:to>
      <xdr:col>23</xdr:col>
      <xdr:colOff>184150</xdr:colOff>
      <xdr:row>82</xdr:row>
      <xdr:rowOff>89205</xdr:rowOff>
    </xdr:to>
    <xdr:sp macro="" textlink="">
      <xdr:nvSpPr>
        <xdr:cNvPr id="210" name="楕円 209"/>
        <xdr:cNvSpPr/>
      </xdr:nvSpPr>
      <xdr:spPr>
        <a:xfrm>
          <a:off x="4902200" y="140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4132</xdr:rowOff>
    </xdr:from>
    <xdr:ext cx="762000" cy="259045"/>
    <xdr:sp macro="" textlink="">
      <xdr:nvSpPr>
        <xdr:cNvPr id="211" name="人件費・物件費等の状況該当値テキスト"/>
        <xdr:cNvSpPr txBox="1"/>
      </xdr:nvSpPr>
      <xdr:spPr>
        <a:xfrm>
          <a:off x="5041900" y="1389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90689</xdr:rowOff>
    </xdr:from>
    <xdr:to>
      <xdr:col>19</xdr:col>
      <xdr:colOff>184150</xdr:colOff>
      <xdr:row>82</xdr:row>
      <xdr:rowOff>20839</xdr:rowOff>
    </xdr:to>
    <xdr:sp macro="" textlink="">
      <xdr:nvSpPr>
        <xdr:cNvPr id="212" name="楕円 211"/>
        <xdr:cNvSpPr/>
      </xdr:nvSpPr>
      <xdr:spPr>
        <a:xfrm>
          <a:off x="4064000" y="139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31016</xdr:rowOff>
    </xdr:from>
    <xdr:ext cx="736600" cy="259045"/>
    <xdr:sp macro="" textlink="">
      <xdr:nvSpPr>
        <xdr:cNvPr id="213" name="テキスト ボックス 212"/>
        <xdr:cNvSpPr txBox="1"/>
      </xdr:nvSpPr>
      <xdr:spPr>
        <a:xfrm>
          <a:off x="3733800" y="1374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70710</xdr:rowOff>
    </xdr:from>
    <xdr:to>
      <xdr:col>15</xdr:col>
      <xdr:colOff>133350</xdr:colOff>
      <xdr:row>82</xdr:row>
      <xdr:rowOff>860</xdr:rowOff>
    </xdr:to>
    <xdr:sp macro="" textlink="">
      <xdr:nvSpPr>
        <xdr:cNvPr id="214" name="楕円 213"/>
        <xdr:cNvSpPr/>
      </xdr:nvSpPr>
      <xdr:spPr>
        <a:xfrm>
          <a:off x="3175000" y="139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11037</xdr:rowOff>
    </xdr:from>
    <xdr:ext cx="762000" cy="259045"/>
    <xdr:sp macro="" textlink="">
      <xdr:nvSpPr>
        <xdr:cNvPr id="215" name="テキスト ボックス 214"/>
        <xdr:cNvSpPr txBox="1"/>
      </xdr:nvSpPr>
      <xdr:spPr>
        <a:xfrm>
          <a:off x="2844800" y="1372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64841</xdr:rowOff>
    </xdr:from>
    <xdr:to>
      <xdr:col>11</xdr:col>
      <xdr:colOff>82550</xdr:colOff>
      <xdr:row>81</xdr:row>
      <xdr:rowOff>166441</xdr:rowOff>
    </xdr:to>
    <xdr:sp macro="" textlink="">
      <xdr:nvSpPr>
        <xdr:cNvPr id="216" name="楕円 215"/>
        <xdr:cNvSpPr/>
      </xdr:nvSpPr>
      <xdr:spPr>
        <a:xfrm>
          <a:off x="2286000" y="13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5168</xdr:rowOff>
    </xdr:from>
    <xdr:ext cx="762000" cy="259045"/>
    <xdr:sp macro="" textlink="">
      <xdr:nvSpPr>
        <xdr:cNvPr id="217" name="テキスト ボックス 216"/>
        <xdr:cNvSpPr txBox="1"/>
      </xdr:nvSpPr>
      <xdr:spPr>
        <a:xfrm>
          <a:off x="1955800" y="1372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41686</xdr:rowOff>
    </xdr:from>
    <xdr:to>
      <xdr:col>7</xdr:col>
      <xdr:colOff>31750</xdr:colOff>
      <xdr:row>81</xdr:row>
      <xdr:rowOff>143286</xdr:rowOff>
    </xdr:to>
    <xdr:sp macro="" textlink="">
      <xdr:nvSpPr>
        <xdr:cNvPr id="218" name="楕円 217"/>
        <xdr:cNvSpPr/>
      </xdr:nvSpPr>
      <xdr:spPr>
        <a:xfrm>
          <a:off x="1397000" y="139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153463</xdr:rowOff>
    </xdr:from>
    <xdr:ext cx="762000" cy="259045"/>
    <xdr:sp macro="" textlink="">
      <xdr:nvSpPr>
        <xdr:cNvPr id="219" name="テキスト ボックス 218"/>
        <xdr:cNvSpPr txBox="1"/>
      </xdr:nvSpPr>
      <xdr:spPr>
        <a:xfrm>
          <a:off x="1066800" y="1369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3" name="直線コネクタ 252"/>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45155</xdr:rowOff>
    </xdr:to>
    <xdr:cxnSp macro="">
      <xdr:nvCxnSpPr>
        <xdr:cNvPr id="256" name="直線コネクタ 255"/>
        <xdr:cNvCxnSpPr/>
      </xdr:nvCxnSpPr>
      <xdr:spPr>
        <a:xfrm>
          <a:off x="15290800" y="1457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4939</xdr:rowOff>
    </xdr:to>
    <xdr:cxnSp macro="">
      <xdr:nvCxnSpPr>
        <xdr:cNvPr id="259" name="直線コネクタ 258"/>
        <xdr:cNvCxnSpPr/>
      </xdr:nvCxnSpPr>
      <xdr:spPr>
        <a:xfrm>
          <a:off x="14401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4939</xdr:rowOff>
    </xdr:to>
    <xdr:cxnSp macro="">
      <xdr:nvCxnSpPr>
        <xdr:cNvPr id="262" name="直線コネクタ 261"/>
        <xdr:cNvCxnSpPr/>
      </xdr:nvCxnSpPr>
      <xdr:spPr>
        <a:xfrm>
          <a:off x="13512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6" name="楕円 275"/>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77" name="テキスト ボックス 276"/>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78" name="楕円 277"/>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79" name="テキスト ボックス 278"/>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1" name="テキスト ボックス 280"/>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定員適正化の取組みにより，職員数は平成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％減少した結果，類似団体平均と比較して人口千人当たり職員数は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人少ない数値となっている。刻々と変化する社会情勢と施策の進捗状況を見据えつつ，引き続き，鹿嶋市定員管理計画（</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R8</a:t>
          </a:r>
          <a:r>
            <a:rPr kumimoji="1" lang="ja-JP" altLang="en-US" sz="1300">
              <a:latin typeface="ＭＳ Ｐゴシック" panose="020B0600070205080204" pitchFamily="50" charset="-128"/>
              <a:ea typeface="ＭＳ Ｐゴシック" panose="020B0600070205080204" pitchFamily="50" charset="-128"/>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111866</xdr:rowOff>
    </xdr:to>
    <xdr:cxnSp macro="">
      <xdr:nvCxnSpPr>
        <xdr:cNvPr id="316" name="直線コネクタ 315"/>
        <xdr:cNvCxnSpPr/>
      </xdr:nvCxnSpPr>
      <xdr:spPr>
        <a:xfrm>
          <a:off x="16179800" y="103908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95779</xdr:rowOff>
    </xdr:from>
    <xdr:to>
      <xdr:col>77</xdr:col>
      <xdr:colOff>44450</xdr:colOff>
      <xdr:row>60</xdr:row>
      <xdr:rowOff>103822</xdr:rowOff>
    </xdr:to>
    <xdr:cxnSp macro="">
      <xdr:nvCxnSpPr>
        <xdr:cNvPr id="319" name="直線コネクタ 318"/>
        <xdr:cNvCxnSpPr/>
      </xdr:nvCxnSpPr>
      <xdr:spPr>
        <a:xfrm>
          <a:off x="15290800" y="103827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95779</xdr:rowOff>
    </xdr:to>
    <xdr:cxnSp macro="">
      <xdr:nvCxnSpPr>
        <xdr:cNvPr id="322" name="直線コネクタ 321"/>
        <xdr:cNvCxnSpPr/>
      </xdr:nvCxnSpPr>
      <xdr:spPr>
        <a:xfrm>
          <a:off x="14401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99801</xdr:rowOff>
    </xdr:to>
    <xdr:cxnSp macro="">
      <xdr:nvCxnSpPr>
        <xdr:cNvPr id="325" name="直線コネクタ 324"/>
        <xdr:cNvCxnSpPr/>
      </xdr:nvCxnSpPr>
      <xdr:spPr>
        <a:xfrm flipV="1">
          <a:off x="13512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61066</xdr:rowOff>
    </xdr:from>
    <xdr:to>
      <xdr:col>81</xdr:col>
      <xdr:colOff>95250</xdr:colOff>
      <xdr:row>60</xdr:row>
      <xdr:rowOff>162666</xdr:rowOff>
    </xdr:to>
    <xdr:sp macro="" textlink="">
      <xdr:nvSpPr>
        <xdr:cNvPr id="335" name="楕円 334"/>
        <xdr:cNvSpPr/>
      </xdr:nvSpPr>
      <xdr:spPr>
        <a:xfrm>
          <a:off x="169672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77593</xdr:rowOff>
    </xdr:from>
    <xdr:ext cx="762000" cy="259045"/>
    <xdr:sp macro="" textlink="">
      <xdr:nvSpPr>
        <xdr:cNvPr id="336" name="定員管理の状況該当値テキスト"/>
        <xdr:cNvSpPr txBox="1"/>
      </xdr:nvSpPr>
      <xdr:spPr>
        <a:xfrm>
          <a:off x="17106900" y="101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37" name="楕円 336"/>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38" name="テキスト ボックス 337"/>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44979</xdr:rowOff>
    </xdr:from>
    <xdr:to>
      <xdr:col>73</xdr:col>
      <xdr:colOff>44450</xdr:colOff>
      <xdr:row>60</xdr:row>
      <xdr:rowOff>146579</xdr:rowOff>
    </xdr:to>
    <xdr:sp macro="" textlink="">
      <xdr:nvSpPr>
        <xdr:cNvPr id="339" name="楕円 338"/>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156756</xdr:rowOff>
    </xdr:from>
    <xdr:ext cx="762000" cy="259045"/>
    <xdr:sp macro="" textlink="">
      <xdr:nvSpPr>
        <xdr:cNvPr id="340" name="テキスト ボックス 339"/>
        <xdr:cNvSpPr txBox="1"/>
      </xdr:nvSpPr>
      <xdr:spPr>
        <a:xfrm>
          <a:off x="14909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1" name="楕円 340"/>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2" name="テキスト ボックス 341"/>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3" name="楕円 342"/>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4" name="テキスト ボックス 343"/>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ポイント下降した。下降の要因としては，下水道事業の準元利償還金算入額の減等による分子の減少と，標準税収入額等の増等による分母の増加が挙げられる。</a:t>
          </a:r>
        </a:p>
        <a:p>
          <a:r>
            <a:rPr kumimoji="1" lang="ja-JP" altLang="en-US" sz="1300">
              <a:latin typeface="ＭＳ Ｐゴシック" panose="020B0600070205080204" pitchFamily="50" charset="-128"/>
              <a:ea typeface="ＭＳ Ｐゴシック" panose="020B0600070205080204" pitchFamily="50" charset="-128"/>
            </a:rPr>
            <a:t>　今後も，住民ニーズや事業の緊急度を的確に把握し事業を選択し，起債に大きく頼ることのない財政運営に努める。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20828</xdr:rowOff>
    </xdr:to>
    <xdr:cxnSp macro="">
      <xdr:nvCxnSpPr>
        <xdr:cNvPr id="376" name="直線コネクタ 375"/>
        <xdr:cNvCxnSpPr/>
      </xdr:nvCxnSpPr>
      <xdr:spPr>
        <a:xfrm flipV="1">
          <a:off x="16179800" y="686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20828</xdr:rowOff>
    </xdr:to>
    <xdr:cxnSp macro="">
      <xdr:nvCxnSpPr>
        <xdr:cNvPr id="379" name="直線コネクタ 378"/>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11176</xdr:rowOff>
    </xdr:to>
    <xdr:cxnSp macro="">
      <xdr:nvCxnSpPr>
        <xdr:cNvPr id="382" name="直線コネクタ 381"/>
        <xdr:cNvCxnSpPr/>
      </xdr:nvCxnSpPr>
      <xdr:spPr>
        <a:xfrm flipV="1">
          <a:off x="14401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49784</xdr:rowOff>
    </xdr:to>
    <xdr:cxnSp macro="">
      <xdr:nvCxnSpPr>
        <xdr:cNvPr id="385" name="直線コネクタ 384"/>
        <xdr:cNvCxnSpPr/>
      </xdr:nvCxnSpPr>
      <xdr:spPr>
        <a:xfrm flipV="1">
          <a:off x="13512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5" name="楕円 394"/>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6"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7" name="楕円 396"/>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98" name="テキスト ボックス 397"/>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399" name="楕円 398"/>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0" name="テキスト ボックス 399"/>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1" name="楕円 400"/>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2" name="テキスト ボックス 401"/>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3" name="楕円 402"/>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4" name="テキスト ボックス 403"/>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ポイント下降したが，類似団体平均と比較して</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ポイント高くなっている。前年度からの下降の要因としては，下水道事業の繰入算入率減少による公営企業債等繰入見込額の減や標準税収入額等及び普通交付税の増等による標準財政規模の増が挙げられる。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78892</xdr:rowOff>
    </xdr:to>
    <xdr:cxnSp macro="">
      <xdr:nvCxnSpPr>
        <xdr:cNvPr id="436" name="直線コネクタ 435"/>
        <xdr:cNvCxnSpPr/>
      </xdr:nvCxnSpPr>
      <xdr:spPr>
        <a:xfrm flipV="1">
          <a:off x="16179800" y="2904744"/>
          <a:ext cx="8382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78892</xdr:rowOff>
    </xdr:from>
    <xdr:to>
      <xdr:col>77</xdr:col>
      <xdr:colOff>44450</xdr:colOff>
      <xdr:row>17</xdr:row>
      <xdr:rowOff>149352</xdr:rowOff>
    </xdr:to>
    <xdr:cxnSp macro="">
      <xdr:nvCxnSpPr>
        <xdr:cNvPr id="439" name="直線コネクタ 438"/>
        <xdr:cNvCxnSpPr/>
      </xdr:nvCxnSpPr>
      <xdr:spPr>
        <a:xfrm flipV="1">
          <a:off x="15290800" y="2993542"/>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109779</xdr:rowOff>
    </xdr:from>
    <xdr:to>
      <xdr:col>72</xdr:col>
      <xdr:colOff>203200</xdr:colOff>
      <xdr:row>17</xdr:row>
      <xdr:rowOff>149352</xdr:rowOff>
    </xdr:to>
    <xdr:cxnSp macro="">
      <xdr:nvCxnSpPr>
        <xdr:cNvPr id="442" name="直線コネクタ 441"/>
        <xdr:cNvCxnSpPr/>
      </xdr:nvCxnSpPr>
      <xdr:spPr>
        <a:xfrm>
          <a:off x="14401800" y="302442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75032</xdr:rowOff>
    </xdr:from>
    <xdr:to>
      <xdr:col>68</xdr:col>
      <xdr:colOff>152400</xdr:colOff>
      <xdr:row>17</xdr:row>
      <xdr:rowOff>109779</xdr:rowOff>
    </xdr:to>
    <xdr:cxnSp macro="">
      <xdr:nvCxnSpPr>
        <xdr:cNvPr id="445" name="直線コネクタ 444"/>
        <xdr:cNvCxnSpPr/>
      </xdr:nvCxnSpPr>
      <xdr:spPr>
        <a:xfrm>
          <a:off x="13512800" y="2989682"/>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55" name="楕円 454"/>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56"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28092</xdr:rowOff>
    </xdr:from>
    <xdr:to>
      <xdr:col>77</xdr:col>
      <xdr:colOff>95250</xdr:colOff>
      <xdr:row>17</xdr:row>
      <xdr:rowOff>129692</xdr:rowOff>
    </xdr:to>
    <xdr:sp macro="" textlink="">
      <xdr:nvSpPr>
        <xdr:cNvPr id="457" name="楕円 456"/>
        <xdr:cNvSpPr/>
      </xdr:nvSpPr>
      <xdr:spPr>
        <a:xfrm>
          <a:off x="16129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114469</xdr:rowOff>
    </xdr:from>
    <xdr:ext cx="736600" cy="259045"/>
    <xdr:sp macro="" textlink="">
      <xdr:nvSpPr>
        <xdr:cNvPr id="458" name="テキスト ボックス 457"/>
        <xdr:cNvSpPr txBox="1"/>
      </xdr:nvSpPr>
      <xdr:spPr>
        <a:xfrm>
          <a:off x="15798800" y="302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98552</xdr:rowOff>
    </xdr:from>
    <xdr:to>
      <xdr:col>73</xdr:col>
      <xdr:colOff>44450</xdr:colOff>
      <xdr:row>18</xdr:row>
      <xdr:rowOff>28702</xdr:rowOff>
    </xdr:to>
    <xdr:sp macro="" textlink="">
      <xdr:nvSpPr>
        <xdr:cNvPr id="459" name="楕円 458"/>
        <xdr:cNvSpPr/>
      </xdr:nvSpPr>
      <xdr:spPr>
        <a:xfrm>
          <a:off x="15240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13479</xdr:rowOff>
    </xdr:from>
    <xdr:ext cx="762000" cy="259045"/>
    <xdr:sp macro="" textlink="">
      <xdr:nvSpPr>
        <xdr:cNvPr id="460" name="テキスト ボックス 459"/>
        <xdr:cNvSpPr txBox="1"/>
      </xdr:nvSpPr>
      <xdr:spPr>
        <a:xfrm>
          <a:off x="14909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58979</xdr:rowOff>
    </xdr:from>
    <xdr:to>
      <xdr:col>68</xdr:col>
      <xdr:colOff>203200</xdr:colOff>
      <xdr:row>17</xdr:row>
      <xdr:rowOff>160579</xdr:rowOff>
    </xdr:to>
    <xdr:sp macro="" textlink="">
      <xdr:nvSpPr>
        <xdr:cNvPr id="461" name="楕円 460"/>
        <xdr:cNvSpPr/>
      </xdr:nvSpPr>
      <xdr:spPr>
        <a:xfrm>
          <a:off x="14351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145356</xdr:rowOff>
    </xdr:from>
    <xdr:ext cx="762000" cy="259045"/>
    <xdr:sp macro="" textlink="">
      <xdr:nvSpPr>
        <xdr:cNvPr id="462" name="テキスト ボックス 461"/>
        <xdr:cNvSpPr txBox="1"/>
      </xdr:nvSpPr>
      <xdr:spPr>
        <a:xfrm>
          <a:off x="140208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24232</xdr:rowOff>
    </xdr:from>
    <xdr:to>
      <xdr:col>64</xdr:col>
      <xdr:colOff>152400</xdr:colOff>
      <xdr:row>17</xdr:row>
      <xdr:rowOff>125832</xdr:rowOff>
    </xdr:to>
    <xdr:sp macro="" textlink="">
      <xdr:nvSpPr>
        <xdr:cNvPr id="463" name="楕円 462"/>
        <xdr:cNvSpPr/>
      </xdr:nvSpPr>
      <xdr:spPr>
        <a:xfrm>
          <a:off x="13462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110609</xdr:rowOff>
    </xdr:from>
    <xdr:ext cx="762000" cy="259045"/>
    <xdr:sp macro="" textlink="">
      <xdr:nvSpPr>
        <xdr:cNvPr id="464" name="テキスト ボックス 463"/>
        <xdr:cNvSpPr txBox="1"/>
      </xdr:nvSpPr>
      <xdr:spPr>
        <a:xfrm>
          <a:off x="13131800" y="302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ポイント高くなっている。前年度からの下降の要因としては，職員構成の変動による職員給の減等が挙げられる。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123190</xdr:rowOff>
    </xdr:to>
    <xdr:cxnSp macro="">
      <xdr:nvCxnSpPr>
        <xdr:cNvPr id="66" name="直線コネクタ 65"/>
        <xdr:cNvCxnSpPr/>
      </xdr:nvCxnSpPr>
      <xdr:spPr>
        <a:xfrm flipV="1">
          <a:off x="3987800" y="645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12700</xdr:rowOff>
    </xdr:to>
    <xdr:cxnSp macro="">
      <xdr:nvCxnSpPr>
        <xdr:cNvPr id="69" name="直線コネクタ 68"/>
        <xdr:cNvCxnSpPr/>
      </xdr:nvCxnSpPr>
      <xdr:spPr>
        <a:xfrm flipV="1">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12700</xdr:rowOff>
    </xdr:to>
    <xdr:cxnSp macro="">
      <xdr:nvCxnSpPr>
        <xdr:cNvPr id="72" name="直線コネクタ 71"/>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168910</xdr:rowOff>
    </xdr:to>
    <xdr:cxnSp macro="">
      <xdr:nvCxnSpPr>
        <xdr:cNvPr id="75" name="直線コネクタ 74"/>
        <xdr:cNvCxnSpPr/>
      </xdr:nvCxnSpPr>
      <xdr:spPr>
        <a:xfrm>
          <a:off x="1320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ポイント高くなっている。前年度からの下降の要因としては，学校給食センター経費における賄材料費や予防接種経費における個別接種委託料の減等が挙げられる。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今後も引き続き，効率的な施設管理や業務の民間委託などを推進するとともに，事務事業の見直し等により，物件費の適正化に努める。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107950</xdr:rowOff>
    </xdr:to>
    <xdr:cxnSp macro="">
      <xdr:nvCxnSpPr>
        <xdr:cNvPr id="127" name="直線コネクタ 126"/>
        <xdr:cNvCxnSpPr/>
      </xdr:nvCxnSpPr>
      <xdr:spPr>
        <a:xfrm flipV="1">
          <a:off x="15671800" y="2992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123190</xdr:rowOff>
    </xdr:to>
    <xdr:cxnSp macro="">
      <xdr:nvCxnSpPr>
        <xdr:cNvPr id="130" name="直線コネクタ 129"/>
        <xdr:cNvCxnSpPr/>
      </xdr:nvCxnSpPr>
      <xdr:spPr>
        <a:xfrm flipV="1">
          <a:off x="14782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123190</xdr:rowOff>
    </xdr:to>
    <xdr:cxnSp macro="">
      <xdr:nvCxnSpPr>
        <xdr:cNvPr id="133" name="直線コネクタ 132"/>
        <xdr:cNvCxnSpPr/>
      </xdr:nvCxnSpPr>
      <xdr:spPr>
        <a:xfrm>
          <a:off x="13893800" y="303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123190</xdr:rowOff>
    </xdr:to>
    <xdr:cxnSp macro="">
      <xdr:nvCxnSpPr>
        <xdr:cNvPr id="136" name="直線コネクタ 135"/>
        <xdr:cNvCxnSpPr/>
      </xdr:nvCxnSpPr>
      <xdr:spPr>
        <a:xfrm>
          <a:off x="13004800" y="2954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12717</xdr:rowOff>
    </xdr:from>
    <xdr:ext cx="762000" cy="259045"/>
    <xdr:sp macro="" textlink="">
      <xdr:nvSpPr>
        <xdr:cNvPr id="151" name="テキスト ボックス 150"/>
        <xdr:cNvSpPr txBox="1"/>
      </xdr:nvSpPr>
      <xdr:spPr>
        <a:xfrm>
          <a:off x="14401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3" name="テキスト ボックス 152"/>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4" name="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5" name="テキスト ボックス 154"/>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ポイント高くなっている。前年度からの上昇の要因としては，教育・保育施設入所支援事業の増等が挙げられる。</a:t>
          </a:r>
        </a:p>
        <a:p>
          <a:r>
            <a:rPr kumimoji="1" lang="ja-JP" altLang="en-US" sz="1300">
              <a:latin typeface="ＭＳ Ｐゴシック" panose="020B0600070205080204" pitchFamily="50" charset="-128"/>
              <a:ea typeface="ＭＳ Ｐゴシック" panose="020B0600070205080204" pitchFamily="50" charset="-128"/>
            </a:rPr>
            <a:t>　今後，少子高齢化により扶助費の上昇傾向が続くことが見込まれるが，国の制度改正に適切に対応し，資格審査等の適正化を進めていくことで，財政を圧迫している上昇傾向に歯止めをかけるよう努める。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127000</xdr:rowOff>
    </xdr:to>
    <xdr:cxnSp macro="">
      <xdr:nvCxnSpPr>
        <xdr:cNvPr id="190" name="直線コネクタ 189"/>
        <xdr:cNvCxnSpPr/>
      </xdr:nvCxnSpPr>
      <xdr:spPr>
        <a:xfrm>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135165</xdr:rowOff>
    </xdr:to>
    <xdr:cxnSp macro="">
      <xdr:nvCxnSpPr>
        <xdr:cNvPr id="193" name="直線コネクタ 192"/>
        <xdr:cNvCxnSpPr/>
      </xdr:nvCxnSpPr>
      <xdr:spPr>
        <a:xfrm flipV="1">
          <a:off x="3098800" y="100057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59</xdr:row>
      <xdr:rowOff>135165</xdr:rowOff>
    </xdr:to>
    <xdr:cxnSp macro="">
      <xdr:nvCxnSpPr>
        <xdr:cNvPr id="196" name="直線コネクタ 195"/>
        <xdr:cNvCxnSpPr/>
      </xdr:nvCxnSpPr>
      <xdr:spPr>
        <a:xfrm>
          <a:off x="2209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59</xdr:row>
      <xdr:rowOff>167822</xdr:rowOff>
    </xdr:to>
    <xdr:cxnSp macro="">
      <xdr:nvCxnSpPr>
        <xdr:cNvPr id="199" name="直線コネクタ 198"/>
        <xdr:cNvCxnSpPr/>
      </xdr:nvCxnSpPr>
      <xdr:spPr>
        <a:xfrm flipV="1">
          <a:off x="1320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1" name="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3" name="楕円 212"/>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4" name="テキスト ボックス 213"/>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5" name="楕円 214"/>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6" name="テキスト ボックス 215"/>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7" name="楕円 216"/>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18" name="テキスト ボックス 217"/>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ポイント高くなっている。前年度からの上昇の要因としては鹿嶋斎苑管理費における維持補修費の増が挙げられる。</a:t>
          </a:r>
        </a:p>
        <a:p>
          <a:r>
            <a:rPr kumimoji="1" lang="ja-JP" altLang="en-US" sz="1300">
              <a:latin typeface="ＭＳ Ｐゴシック" panose="020B0600070205080204" pitchFamily="50" charset="-128"/>
              <a:ea typeface="ＭＳ Ｐゴシック" panose="020B0600070205080204" pitchFamily="50" charset="-128"/>
            </a:rPr>
            <a:t>　今後も，施設の管理については，修繕が必要になってからの対応ではなく，公共施設等総合管理計画等に基づき予防・保全を行い，引き続き維持補修費等の抑制に努めていく。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50800</xdr:rowOff>
    </xdr:to>
    <xdr:cxnSp macro="">
      <xdr:nvCxnSpPr>
        <xdr:cNvPr id="253" name="直線コネクタ 252"/>
        <xdr:cNvCxnSpPr/>
      </xdr:nvCxnSpPr>
      <xdr:spPr>
        <a:xfrm>
          <a:off x="15671800" y="9973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94343</xdr:rowOff>
    </xdr:to>
    <xdr:cxnSp macro="">
      <xdr:nvCxnSpPr>
        <xdr:cNvPr id="256" name="直線コネクタ 255"/>
        <xdr:cNvCxnSpPr/>
      </xdr:nvCxnSpPr>
      <xdr:spPr>
        <a:xfrm flipV="1">
          <a:off x="14782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94343</xdr:rowOff>
    </xdr:to>
    <xdr:cxnSp macro="">
      <xdr:nvCxnSpPr>
        <xdr:cNvPr id="259" name="直線コネクタ 258"/>
        <xdr:cNvCxnSpPr/>
      </xdr:nvCxnSpPr>
      <xdr:spPr>
        <a:xfrm>
          <a:off x="13893800" y="1002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60</xdr:row>
      <xdr:rowOff>99785</xdr:rowOff>
    </xdr:to>
    <xdr:cxnSp macro="">
      <xdr:nvCxnSpPr>
        <xdr:cNvPr id="262" name="直線コネクタ 261"/>
        <xdr:cNvCxnSpPr/>
      </xdr:nvCxnSpPr>
      <xdr:spPr>
        <a:xfrm flipV="1">
          <a:off x="13004800" y="100275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4" name="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75" name="テキスト ボックス 274"/>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77" name="テキスト ボックス 276"/>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8" name="楕円 277"/>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144434</xdr:rowOff>
    </xdr:from>
    <xdr:ext cx="762000" cy="259045"/>
    <xdr:sp macro="" textlink="">
      <xdr:nvSpPr>
        <xdr:cNvPr id="279" name="テキスト ボックス 278"/>
        <xdr:cNvSpPr txBox="1"/>
      </xdr:nvSpPr>
      <xdr:spPr>
        <a:xfrm>
          <a:off x="13512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ポイント低くなっている。前年度からの上昇の要因としては，鹿島地方事務組合消防事業負担金の増等が挙げられる。</a:t>
          </a:r>
        </a:p>
        <a:p>
          <a:r>
            <a:rPr kumimoji="1" lang="ja-JP" altLang="en-US" sz="1300">
              <a:latin typeface="ＭＳ Ｐゴシック" panose="020B0600070205080204" pitchFamily="50" charset="-128"/>
              <a:ea typeface="ＭＳ Ｐゴシック" panose="020B0600070205080204" pitchFamily="50" charset="-128"/>
            </a:rPr>
            <a:t>　今後も各種団体・事務組合等への補助金・負担金については，補助の内容が適正であるのか，負担金額が妥当であるのか審議を行いながら経費の縮減に努めていく。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104140</xdr:rowOff>
    </xdr:to>
    <xdr:cxnSp macro="">
      <xdr:nvCxnSpPr>
        <xdr:cNvPr id="311" name="直線コネクタ 310"/>
        <xdr:cNvCxnSpPr/>
      </xdr:nvCxnSpPr>
      <xdr:spPr>
        <a:xfrm>
          <a:off x="15671800" y="6244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14" name="直線コネクタ 313"/>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113284</xdr:rowOff>
    </xdr:to>
    <xdr:cxnSp macro="">
      <xdr:nvCxnSpPr>
        <xdr:cNvPr id="317" name="直線コネクタ 316"/>
        <xdr:cNvCxnSpPr/>
      </xdr:nvCxnSpPr>
      <xdr:spPr>
        <a:xfrm flipV="1">
          <a:off x="13893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113284</xdr:rowOff>
    </xdr:to>
    <xdr:cxnSp macro="">
      <xdr:nvCxnSpPr>
        <xdr:cNvPr id="320" name="直線コネクタ 319"/>
        <xdr:cNvCxnSpPr/>
      </xdr:nvCxnSpPr>
      <xdr:spPr>
        <a:xfrm>
          <a:off x="13004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5" name="テキスト ボックス 33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8" name="楕円 337"/>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9" name="テキスト ボックス 33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ポイント低くなっている。前年度からの下降の要因としては，都市計画事業（繰越分）等の償還終了による長期債利子の減が挙げられる。</a:t>
          </a:r>
        </a:p>
        <a:p>
          <a:r>
            <a:rPr kumimoji="1" lang="ja-JP" altLang="en-US" sz="1300">
              <a:latin typeface="ＭＳ Ｐゴシック" panose="020B0600070205080204" pitchFamily="50" charset="-128"/>
              <a:ea typeface="ＭＳ Ｐゴシック" panose="020B0600070205080204" pitchFamily="50" charset="-128"/>
            </a:rPr>
            <a:t>　今後は大型施設整備事業の償還が始まることによる公債費の上昇が見込まれるため，引き続き適正な地方債の管理に努める。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131572</xdr:rowOff>
    </xdr:to>
    <xdr:cxnSp macro="">
      <xdr:nvCxnSpPr>
        <xdr:cNvPr id="369" name="直線コネクタ 368"/>
        <xdr:cNvCxnSpPr/>
      </xdr:nvCxnSpPr>
      <xdr:spPr>
        <a:xfrm flipV="1">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131572</xdr:rowOff>
    </xdr:to>
    <xdr:cxnSp macro="">
      <xdr:nvCxnSpPr>
        <xdr:cNvPr id="372" name="直線コネクタ 371"/>
        <xdr:cNvCxnSpPr/>
      </xdr:nvCxnSpPr>
      <xdr:spPr>
        <a:xfrm>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127000</xdr:rowOff>
    </xdr:to>
    <xdr:cxnSp macro="">
      <xdr:nvCxnSpPr>
        <xdr:cNvPr id="375" name="直線コネクタ 374"/>
        <xdr:cNvCxnSpPr/>
      </xdr:nvCxnSpPr>
      <xdr:spPr>
        <a:xfrm>
          <a:off x="2209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145287</xdr:rowOff>
    </xdr:to>
    <xdr:cxnSp macro="">
      <xdr:nvCxnSpPr>
        <xdr:cNvPr id="378" name="直線コネクタ 377"/>
        <xdr:cNvCxnSpPr/>
      </xdr:nvCxnSpPr>
      <xdr:spPr>
        <a:xfrm flipV="1">
          <a:off x="1320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8" name="楕円 387"/>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9"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0" name="楕円 389"/>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1" name="テキスト ボックス 390"/>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2" name="楕円 391"/>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3" name="テキスト ボックス 392"/>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4" name="楕円 393"/>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5" name="テキスト ボックス 394"/>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6" name="楕円 395"/>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7" name="テキスト ボックス 396"/>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ポイント高くなっている。これは扶助費及び補助費の増が要因として挙げられる。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今後も，引き続き行政評価等を活用しながら既存事業の見直しを行い，経常経費の圧縮に努める。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156718</xdr:rowOff>
    </xdr:to>
    <xdr:cxnSp macro="">
      <xdr:nvCxnSpPr>
        <xdr:cNvPr id="428" name="直線コネクタ 427"/>
        <xdr:cNvCxnSpPr/>
      </xdr:nvCxnSpPr>
      <xdr:spPr>
        <a:xfrm>
          <a:off x="15671800" y="133263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117856</xdr:rowOff>
    </xdr:to>
    <xdr:cxnSp macro="">
      <xdr:nvCxnSpPr>
        <xdr:cNvPr id="431" name="直線コネクタ 430"/>
        <xdr:cNvCxnSpPr/>
      </xdr:nvCxnSpPr>
      <xdr:spPr>
        <a:xfrm flipV="1">
          <a:off x="14782800" y="133263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117856</xdr:rowOff>
    </xdr:to>
    <xdr:cxnSp macro="">
      <xdr:nvCxnSpPr>
        <xdr:cNvPr id="434" name="直線コネクタ 433"/>
        <xdr:cNvCxnSpPr/>
      </xdr:nvCxnSpPr>
      <xdr:spPr>
        <a:xfrm>
          <a:off x="13893800" y="13486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145287</xdr:rowOff>
    </xdr:to>
    <xdr:cxnSp macro="">
      <xdr:nvCxnSpPr>
        <xdr:cNvPr id="437" name="直線コネクタ 436"/>
        <xdr:cNvCxnSpPr/>
      </xdr:nvCxnSpPr>
      <xdr:spPr>
        <a:xfrm flipV="1">
          <a:off x="13004800" y="13486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7" name="楕円 446"/>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8"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9" name="楕円 448"/>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0" name="テキスト ボックス 449"/>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1" name="楕円 450"/>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2" name="テキスト ボックス 451"/>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3" name="楕円 452"/>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4" name="テキスト ボックス 453"/>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55" name="楕円 454"/>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6" name="テキスト ボックス 455"/>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144888</xdr:rowOff>
    </xdr:from>
    <xdr:to>
      <xdr:col>29</xdr:col>
      <xdr:colOff>127000</xdr:colOff>
      <xdr:row>17</xdr:row>
      <xdr:rowOff>73717</xdr:rowOff>
    </xdr:to>
    <xdr:cxnSp macro="">
      <xdr:nvCxnSpPr>
        <xdr:cNvPr id="50" name="直線コネクタ 49"/>
        <xdr:cNvCxnSpPr/>
      </xdr:nvCxnSpPr>
      <xdr:spPr bwMode="auto">
        <a:xfrm>
          <a:off x="5003800" y="2935713"/>
          <a:ext cx="647700" cy="10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144888</xdr:rowOff>
    </xdr:from>
    <xdr:to>
      <xdr:col>26</xdr:col>
      <xdr:colOff>50800</xdr:colOff>
      <xdr:row>17</xdr:row>
      <xdr:rowOff>5785</xdr:rowOff>
    </xdr:to>
    <xdr:cxnSp macro="">
      <xdr:nvCxnSpPr>
        <xdr:cNvPr id="53" name="直線コネクタ 52"/>
        <xdr:cNvCxnSpPr/>
      </xdr:nvCxnSpPr>
      <xdr:spPr bwMode="auto">
        <a:xfrm flipV="1">
          <a:off x="4305300" y="293571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5785</xdr:rowOff>
    </xdr:from>
    <xdr:to>
      <xdr:col>22</xdr:col>
      <xdr:colOff>114300</xdr:colOff>
      <xdr:row>17</xdr:row>
      <xdr:rowOff>30931</xdr:rowOff>
    </xdr:to>
    <xdr:cxnSp macro="">
      <xdr:nvCxnSpPr>
        <xdr:cNvPr id="56" name="直線コネクタ 55"/>
        <xdr:cNvCxnSpPr/>
      </xdr:nvCxnSpPr>
      <xdr:spPr bwMode="auto">
        <a:xfrm flipV="1">
          <a:off x="3606800" y="2968060"/>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30931</xdr:rowOff>
    </xdr:from>
    <xdr:to>
      <xdr:col>18</xdr:col>
      <xdr:colOff>177800</xdr:colOff>
      <xdr:row>17</xdr:row>
      <xdr:rowOff>40894</xdr:rowOff>
    </xdr:to>
    <xdr:cxnSp macro="">
      <xdr:nvCxnSpPr>
        <xdr:cNvPr id="59" name="直線コネクタ 58"/>
        <xdr:cNvCxnSpPr/>
      </xdr:nvCxnSpPr>
      <xdr:spPr bwMode="auto">
        <a:xfrm flipV="1">
          <a:off x="2908300" y="2993206"/>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22917</xdr:rowOff>
    </xdr:from>
    <xdr:to>
      <xdr:col>29</xdr:col>
      <xdr:colOff>177800</xdr:colOff>
      <xdr:row>17</xdr:row>
      <xdr:rowOff>124517</xdr:rowOff>
    </xdr:to>
    <xdr:sp macro="" textlink="">
      <xdr:nvSpPr>
        <xdr:cNvPr id="69" name="楕円 68"/>
        <xdr:cNvSpPr/>
      </xdr:nvSpPr>
      <xdr:spPr bwMode="auto">
        <a:xfrm>
          <a:off x="5600700" y="29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166444</xdr:rowOff>
    </xdr:from>
    <xdr:ext cx="762000" cy="259045"/>
    <xdr:sp macro="" textlink="">
      <xdr:nvSpPr>
        <xdr:cNvPr id="70" name="人口1人当たり決算額の推移該当値テキスト130"/>
        <xdr:cNvSpPr txBox="1"/>
      </xdr:nvSpPr>
      <xdr:spPr>
        <a:xfrm>
          <a:off x="5740400" y="295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94088</xdr:rowOff>
    </xdr:from>
    <xdr:to>
      <xdr:col>26</xdr:col>
      <xdr:colOff>101600</xdr:colOff>
      <xdr:row>17</xdr:row>
      <xdr:rowOff>24238</xdr:rowOff>
    </xdr:to>
    <xdr:sp macro="" textlink="">
      <xdr:nvSpPr>
        <xdr:cNvPr id="71" name="楕円 70"/>
        <xdr:cNvSpPr/>
      </xdr:nvSpPr>
      <xdr:spPr bwMode="auto">
        <a:xfrm>
          <a:off x="4953000" y="288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9015</xdr:rowOff>
    </xdr:from>
    <xdr:ext cx="736600" cy="259045"/>
    <xdr:sp macro="" textlink="">
      <xdr:nvSpPr>
        <xdr:cNvPr id="72" name="テキスト ボックス 71"/>
        <xdr:cNvSpPr txBox="1"/>
      </xdr:nvSpPr>
      <xdr:spPr>
        <a:xfrm>
          <a:off x="4622800" y="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126435</xdr:rowOff>
    </xdr:from>
    <xdr:to>
      <xdr:col>22</xdr:col>
      <xdr:colOff>165100</xdr:colOff>
      <xdr:row>17</xdr:row>
      <xdr:rowOff>56585</xdr:rowOff>
    </xdr:to>
    <xdr:sp macro="" textlink="">
      <xdr:nvSpPr>
        <xdr:cNvPr id="73" name="楕円 72"/>
        <xdr:cNvSpPr/>
      </xdr:nvSpPr>
      <xdr:spPr bwMode="auto">
        <a:xfrm>
          <a:off x="4254500" y="291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41362</xdr:rowOff>
    </xdr:from>
    <xdr:ext cx="762000" cy="259045"/>
    <xdr:sp macro="" textlink="">
      <xdr:nvSpPr>
        <xdr:cNvPr id="74" name="テキスト ボックス 73"/>
        <xdr:cNvSpPr txBox="1"/>
      </xdr:nvSpPr>
      <xdr:spPr>
        <a:xfrm>
          <a:off x="3924300" y="30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151581</xdr:rowOff>
    </xdr:from>
    <xdr:to>
      <xdr:col>19</xdr:col>
      <xdr:colOff>38100</xdr:colOff>
      <xdr:row>17</xdr:row>
      <xdr:rowOff>81731</xdr:rowOff>
    </xdr:to>
    <xdr:sp macro="" textlink="">
      <xdr:nvSpPr>
        <xdr:cNvPr id="75" name="楕円 74"/>
        <xdr:cNvSpPr/>
      </xdr:nvSpPr>
      <xdr:spPr bwMode="auto">
        <a:xfrm>
          <a:off x="3556000" y="29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66508</xdr:rowOff>
    </xdr:from>
    <xdr:ext cx="762000" cy="259045"/>
    <xdr:sp macro="" textlink="">
      <xdr:nvSpPr>
        <xdr:cNvPr id="76" name="テキスト ボックス 75"/>
        <xdr:cNvSpPr txBox="1"/>
      </xdr:nvSpPr>
      <xdr:spPr>
        <a:xfrm>
          <a:off x="3225800" y="30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161544</xdr:rowOff>
    </xdr:from>
    <xdr:to>
      <xdr:col>15</xdr:col>
      <xdr:colOff>101600</xdr:colOff>
      <xdr:row>17</xdr:row>
      <xdr:rowOff>91694</xdr:rowOff>
    </xdr:to>
    <xdr:sp macro="" textlink="">
      <xdr:nvSpPr>
        <xdr:cNvPr id="77" name="楕円 76"/>
        <xdr:cNvSpPr/>
      </xdr:nvSpPr>
      <xdr:spPr bwMode="auto">
        <a:xfrm>
          <a:off x="2857500" y="295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76471</xdr:rowOff>
    </xdr:from>
    <xdr:ext cx="762000" cy="259045"/>
    <xdr:sp macro="" textlink="">
      <xdr:nvSpPr>
        <xdr:cNvPr id="78" name="テキスト ボックス 77"/>
        <xdr:cNvSpPr txBox="1"/>
      </xdr:nvSpPr>
      <xdr:spPr>
        <a:xfrm>
          <a:off x="2527300" y="303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92481</xdr:rowOff>
    </xdr:from>
    <xdr:to>
      <xdr:col>29</xdr:col>
      <xdr:colOff>127000</xdr:colOff>
      <xdr:row>36</xdr:row>
      <xdr:rowOff>119799</xdr:rowOff>
    </xdr:to>
    <xdr:cxnSp macro="">
      <xdr:nvCxnSpPr>
        <xdr:cNvPr id="112" name="直線コネクタ 111"/>
        <xdr:cNvCxnSpPr/>
      </xdr:nvCxnSpPr>
      <xdr:spPr bwMode="auto">
        <a:xfrm>
          <a:off x="5003800" y="7045731"/>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92481</xdr:rowOff>
    </xdr:from>
    <xdr:to>
      <xdr:col>26</xdr:col>
      <xdr:colOff>50800</xdr:colOff>
      <xdr:row>36</xdr:row>
      <xdr:rowOff>137020</xdr:rowOff>
    </xdr:to>
    <xdr:cxnSp macro="">
      <xdr:nvCxnSpPr>
        <xdr:cNvPr id="115" name="直線コネクタ 114"/>
        <xdr:cNvCxnSpPr/>
      </xdr:nvCxnSpPr>
      <xdr:spPr bwMode="auto">
        <a:xfrm flipV="1">
          <a:off x="4305300" y="7045731"/>
          <a:ext cx="6985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137020</xdr:rowOff>
    </xdr:from>
    <xdr:to>
      <xdr:col>22</xdr:col>
      <xdr:colOff>114300</xdr:colOff>
      <xdr:row>36</xdr:row>
      <xdr:rowOff>155499</xdr:rowOff>
    </xdr:to>
    <xdr:cxnSp macro="">
      <xdr:nvCxnSpPr>
        <xdr:cNvPr id="118" name="直線コネクタ 117"/>
        <xdr:cNvCxnSpPr/>
      </xdr:nvCxnSpPr>
      <xdr:spPr bwMode="auto">
        <a:xfrm flipV="1">
          <a:off x="3606800" y="7090270"/>
          <a:ext cx="6985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151041</xdr:rowOff>
    </xdr:from>
    <xdr:to>
      <xdr:col>18</xdr:col>
      <xdr:colOff>177800</xdr:colOff>
      <xdr:row>36</xdr:row>
      <xdr:rowOff>155499</xdr:rowOff>
    </xdr:to>
    <xdr:cxnSp macro="">
      <xdr:nvCxnSpPr>
        <xdr:cNvPr id="121" name="直線コネクタ 120"/>
        <xdr:cNvCxnSpPr/>
      </xdr:nvCxnSpPr>
      <xdr:spPr bwMode="auto">
        <a:xfrm>
          <a:off x="2908300" y="7104291"/>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68999</xdr:rowOff>
    </xdr:from>
    <xdr:to>
      <xdr:col>29</xdr:col>
      <xdr:colOff>177800</xdr:colOff>
      <xdr:row>36</xdr:row>
      <xdr:rowOff>170599</xdr:rowOff>
    </xdr:to>
    <xdr:sp macro="" textlink="">
      <xdr:nvSpPr>
        <xdr:cNvPr id="131" name="楕円 130"/>
        <xdr:cNvSpPr/>
      </xdr:nvSpPr>
      <xdr:spPr bwMode="auto">
        <a:xfrm>
          <a:off x="5600700" y="70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41076</xdr:rowOff>
    </xdr:from>
    <xdr:ext cx="762000" cy="259045"/>
    <xdr:sp macro="" textlink="">
      <xdr:nvSpPr>
        <xdr:cNvPr id="132" name="人口1人当たり決算額の推移該当値テキスト445"/>
        <xdr:cNvSpPr txBox="1"/>
      </xdr:nvSpPr>
      <xdr:spPr>
        <a:xfrm>
          <a:off x="5740400" y="699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41681</xdr:rowOff>
    </xdr:from>
    <xdr:to>
      <xdr:col>26</xdr:col>
      <xdr:colOff>101600</xdr:colOff>
      <xdr:row>36</xdr:row>
      <xdr:rowOff>143281</xdr:rowOff>
    </xdr:to>
    <xdr:sp macro="" textlink="">
      <xdr:nvSpPr>
        <xdr:cNvPr id="133" name="楕円 132"/>
        <xdr:cNvSpPr/>
      </xdr:nvSpPr>
      <xdr:spPr bwMode="auto">
        <a:xfrm>
          <a:off x="49530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153458</xdr:rowOff>
    </xdr:from>
    <xdr:ext cx="736600" cy="259045"/>
    <xdr:sp macro="" textlink="">
      <xdr:nvSpPr>
        <xdr:cNvPr id="134" name="テキスト ボックス 133"/>
        <xdr:cNvSpPr txBox="1"/>
      </xdr:nvSpPr>
      <xdr:spPr>
        <a:xfrm>
          <a:off x="4622800" y="676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86220</xdr:rowOff>
    </xdr:from>
    <xdr:to>
      <xdr:col>22</xdr:col>
      <xdr:colOff>165100</xdr:colOff>
      <xdr:row>37</xdr:row>
      <xdr:rowOff>16370</xdr:rowOff>
    </xdr:to>
    <xdr:sp macro="" textlink="">
      <xdr:nvSpPr>
        <xdr:cNvPr id="135" name="楕円 134"/>
        <xdr:cNvSpPr/>
      </xdr:nvSpPr>
      <xdr:spPr bwMode="auto">
        <a:xfrm>
          <a:off x="4254500" y="703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1147</xdr:rowOff>
    </xdr:from>
    <xdr:ext cx="762000" cy="259045"/>
    <xdr:sp macro="" textlink="">
      <xdr:nvSpPr>
        <xdr:cNvPr id="136" name="テキスト ボックス 135"/>
        <xdr:cNvSpPr txBox="1"/>
      </xdr:nvSpPr>
      <xdr:spPr>
        <a:xfrm>
          <a:off x="3924300" y="712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104699</xdr:rowOff>
    </xdr:from>
    <xdr:to>
      <xdr:col>19</xdr:col>
      <xdr:colOff>38100</xdr:colOff>
      <xdr:row>37</xdr:row>
      <xdr:rowOff>34849</xdr:rowOff>
    </xdr:to>
    <xdr:sp macro="" textlink="">
      <xdr:nvSpPr>
        <xdr:cNvPr id="137" name="楕円 136"/>
        <xdr:cNvSpPr/>
      </xdr:nvSpPr>
      <xdr:spPr bwMode="auto">
        <a:xfrm>
          <a:off x="3556000" y="705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19626</xdr:rowOff>
    </xdr:from>
    <xdr:ext cx="762000" cy="259045"/>
    <xdr:sp macro="" textlink="">
      <xdr:nvSpPr>
        <xdr:cNvPr id="138" name="テキスト ボックス 137"/>
        <xdr:cNvSpPr txBox="1"/>
      </xdr:nvSpPr>
      <xdr:spPr>
        <a:xfrm>
          <a:off x="3225800" y="71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100241</xdr:rowOff>
    </xdr:from>
    <xdr:to>
      <xdr:col>15</xdr:col>
      <xdr:colOff>101600</xdr:colOff>
      <xdr:row>37</xdr:row>
      <xdr:rowOff>30391</xdr:rowOff>
    </xdr:to>
    <xdr:sp macro="" textlink="">
      <xdr:nvSpPr>
        <xdr:cNvPr id="139" name="楕円 138"/>
        <xdr:cNvSpPr/>
      </xdr:nvSpPr>
      <xdr:spPr bwMode="auto">
        <a:xfrm>
          <a:off x="28575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15168</xdr:rowOff>
    </xdr:from>
    <xdr:ext cx="762000" cy="259045"/>
    <xdr:sp macro="" textlink="">
      <xdr:nvSpPr>
        <xdr:cNvPr id="140" name="テキスト ボックス 139"/>
        <xdr:cNvSpPr txBox="1"/>
      </xdr:nvSpPr>
      <xdr:spPr>
        <a:xfrm>
          <a:off x="2527300" y="71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33096</xdr:rowOff>
    </xdr:from>
    <xdr:to>
      <xdr:col>24</xdr:col>
      <xdr:colOff>63500</xdr:colOff>
      <xdr:row>37</xdr:row>
      <xdr:rowOff>39954</xdr:rowOff>
    </xdr:to>
    <xdr:cxnSp macro="">
      <xdr:nvCxnSpPr>
        <xdr:cNvPr id="61" name="直線コネクタ 60"/>
        <xdr:cNvCxnSpPr/>
      </xdr:nvCxnSpPr>
      <xdr:spPr>
        <a:xfrm>
          <a:off x="3797300" y="63767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33096</xdr:rowOff>
    </xdr:from>
    <xdr:to>
      <xdr:col>19</xdr:col>
      <xdr:colOff>177800</xdr:colOff>
      <xdr:row>37</xdr:row>
      <xdr:rowOff>37211</xdr:rowOff>
    </xdr:to>
    <xdr:cxnSp macro="">
      <xdr:nvCxnSpPr>
        <xdr:cNvPr id="64" name="直線コネクタ 63"/>
        <xdr:cNvCxnSpPr/>
      </xdr:nvCxnSpPr>
      <xdr:spPr>
        <a:xfrm flipV="1">
          <a:off x="2908300" y="637674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37211</xdr:rowOff>
    </xdr:from>
    <xdr:to>
      <xdr:col>15</xdr:col>
      <xdr:colOff>50800</xdr:colOff>
      <xdr:row>37</xdr:row>
      <xdr:rowOff>63843</xdr:rowOff>
    </xdr:to>
    <xdr:cxnSp macro="">
      <xdr:nvCxnSpPr>
        <xdr:cNvPr id="67" name="直線コネクタ 66"/>
        <xdr:cNvCxnSpPr/>
      </xdr:nvCxnSpPr>
      <xdr:spPr>
        <a:xfrm flipV="1">
          <a:off x="2019300" y="6380861"/>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63843</xdr:rowOff>
    </xdr:from>
    <xdr:to>
      <xdr:col>10</xdr:col>
      <xdr:colOff>114300</xdr:colOff>
      <xdr:row>37</xdr:row>
      <xdr:rowOff>76397</xdr:rowOff>
    </xdr:to>
    <xdr:cxnSp macro="">
      <xdr:nvCxnSpPr>
        <xdr:cNvPr id="70" name="直線コネクタ 69"/>
        <xdr:cNvCxnSpPr/>
      </xdr:nvCxnSpPr>
      <xdr:spPr>
        <a:xfrm flipV="1">
          <a:off x="1130300" y="6407493"/>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160604</xdr:rowOff>
    </xdr:from>
    <xdr:to>
      <xdr:col>24</xdr:col>
      <xdr:colOff>114300</xdr:colOff>
      <xdr:row>37</xdr:row>
      <xdr:rowOff>90754</xdr:rowOff>
    </xdr:to>
    <xdr:sp macro="" textlink="">
      <xdr:nvSpPr>
        <xdr:cNvPr id="80" name="楕円 79"/>
        <xdr:cNvSpPr/>
      </xdr:nvSpPr>
      <xdr:spPr>
        <a:xfrm>
          <a:off x="4584700" y="63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139031</xdr:rowOff>
    </xdr:from>
    <xdr:ext cx="534377" cy="259045"/>
    <xdr:sp macro="" textlink="">
      <xdr:nvSpPr>
        <xdr:cNvPr id="81" name="人件費該当値テキスト"/>
        <xdr:cNvSpPr txBox="1"/>
      </xdr:nvSpPr>
      <xdr:spPr>
        <a:xfrm>
          <a:off x="4686300" y="63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153746</xdr:rowOff>
    </xdr:from>
    <xdr:to>
      <xdr:col>20</xdr:col>
      <xdr:colOff>38100</xdr:colOff>
      <xdr:row>37</xdr:row>
      <xdr:rowOff>83896</xdr:rowOff>
    </xdr:to>
    <xdr:sp macro="" textlink="">
      <xdr:nvSpPr>
        <xdr:cNvPr id="82" name="楕円 81"/>
        <xdr:cNvSpPr/>
      </xdr:nvSpPr>
      <xdr:spPr>
        <a:xfrm>
          <a:off x="3746500" y="6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75023</xdr:rowOff>
    </xdr:from>
    <xdr:ext cx="534377" cy="259045"/>
    <xdr:sp macro="" textlink="">
      <xdr:nvSpPr>
        <xdr:cNvPr id="83" name="テキスト ボックス 82"/>
        <xdr:cNvSpPr txBox="1"/>
      </xdr:nvSpPr>
      <xdr:spPr>
        <a:xfrm>
          <a:off x="3530111" y="64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157861</xdr:rowOff>
    </xdr:from>
    <xdr:to>
      <xdr:col>15</xdr:col>
      <xdr:colOff>101600</xdr:colOff>
      <xdr:row>37</xdr:row>
      <xdr:rowOff>88011</xdr:rowOff>
    </xdr:to>
    <xdr:sp macro="" textlink="">
      <xdr:nvSpPr>
        <xdr:cNvPr id="84" name="楕円 83"/>
        <xdr:cNvSpPr/>
      </xdr:nvSpPr>
      <xdr:spPr>
        <a:xfrm>
          <a:off x="2857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79138</xdr:rowOff>
    </xdr:from>
    <xdr:ext cx="534377" cy="259045"/>
    <xdr:sp macro="" textlink="">
      <xdr:nvSpPr>
        <xdr:cNvPr id="85" name="テキスト ボックス 84"/>
        <xdr:cNvSpPr txBox="1"/>
      </xdr:nvSpPr>
      <xdr:spPr>
        <a:xfrm>
          <a:off x="2641111" y="64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13043</xdr:rowOff>
    </xdr:from>
    <xdr:to>
      <xdr:col>10</xdr:col>
      <xdr:colOff>165100</xdr:colOff>
      <xdr:row>37</xdr:row>
      <xdr:rowOff>114643</xdr:rowOff>
    </xdr:to>
    <xdr:sp macro="" textlink="">
      <xdr:nvSpPr>
        <xdr:cNvPr id="86" name="楕円 85"/>
        <xdr:cNvSpPr/>
      </xdr:nvSpPr>
      <xdr:spPr>
        <a:xfrm>
          <a:off x="1968500" y="63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105770</xdr:rowOff>
    </xdr:from>
    <xdr:ext cx="534377" cy="259045"/>
    <xdr:sp macro="" textlink="">
      <xdr:nvSpPr>
        <xdr:cNvPr id="87" name="テキスト ボックス 86"/>
        <xdr:cNvSpPr txBox="1"/>
      </xdr:nvSpPr>
      <xdr:spPr>
        <a:xfrm>
          <a:off x="1752111" y="64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25597</xdr:rowOff>
    </xdr:from>
    <xdr:to>
      <xdr:col>6</xdr:col>
      <xdr:colOff>38100</xdr:colOff>
      <xdr:row>37</xdr:row>
      <xdr:rowOff>127197</xdr:rowOff>
    </xdr:to>
    <xdr:sp macro="" textlink="">
      <xdr:nvSpPr>
        <xdr:cNvPr id="88" name="楕円 87"/>
        <xdr:cNvSpPr/>
      </xdr:nvSpPr>
      <xdr:spPr>
        <a:xfrm>
          <a:off x="1079500" y="63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118324</xdr:rowOff>
    </xdr:from>
    <xdr:ext cx="534377" cy="259045"/>
    <xdr:sp macro="" textlink="">
      <xdr:nvSpPr>
        <xdr:cNvPr id="89" name="テキスト ボックス 88"/>
        <xdr:cNvSpPr txBox="1"/>
      </xdr:nvSpPr>
      <xdr:spPr>
        <a:xfrm>
          <a:off x="863111" y="6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123952</xdr:rowOff>
    </xdr:from>
    <xdr:to>
      <xdr:col>24</xdr:col>
      <xdr:colOff>63500</xdr:colOff>
      <xdr:row>57</xdr:row>
      <xdr:rowOff>38595</xdr:rowOff>
    </xdr:to>
    <xdr:cxnSp macro="">
      <xdr:nvCxnSpPr>
        <xdr:cNvPr id="119" name="直線コネクタ 118"/>
        <xdr:cNvCxnSpPr/>
      </xdr:nvCxnSpPr>
      <xdr:spPr>
        <a:xfrm flipV="1">
          <a:off x="3797300" y="9725152"/>
          <a:ext cx="838200" cy="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38595</xdr:rowOff>
    </xdr:from>
    <xdr:to>
      <xdr:col>19</xdr:col>
      <xdr:colOff>177800</xdr:colOff>
      <xdr:row>57</xdr:row>
      <xdr:rowOff>75311</xdr:rowOff>
    </xdr:to>
    <xdr:cxnSp macro="">
      <xdr:nvCxnSpPr>
        <xdr:cNvPr id="122" name="直線コネクタ 121"/>
        <xdr:cNvCxnSpPr/>
      </xdr:nvCxnSpPr>
      <xdr:spPr>
        <a:xfrm flipV="1">
          <a:off x="2908300" y="9811245"/>
          <a:ext cx="8890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70510</xdr:rowOff>
    </xdr:from>
    <xdr:to>
      <xdr:col>15</xdr:col>
      <xdr:colOff>50800</xdr:colOff>
      <xdr:row>57</xdr:row>
      <xdr:rowOff>75311</xdr:rowOff>
    </xdr:to>
    <xdr:cxnSp macro="">
      <xdr:nvCxnSpPr>
        <xdr:cNvPr id="125" name="直線コネクタ 124"/>
        <xdr:cNvCxnSpPr/>
      </xdr:nvCxnSpPr>
      <xdr:spPr>
        <a:xfrm>
          <a:off x="2019300" y="984316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70510</xdr:rowOff>
    </xdr:from>
    <xdr:to>
      <xdr:col>10</xdr:col>
      <xdr:colOff>114300</xdr:colOff>
      <xdr:row>57</xdr:row>
      <xdr:rowOff>93091</xdr:rowOff>
    </xdr:to>
    <xdr:cxnSp macro="">
      <xdr:nvCxnSpPr>
        <xdr:cNvPr id="128" name="直線コネクタ 127"/>
        <xdr:cNvCxnSpPr/>
      </xdr:nvCxnSpPr>
      <xdr:spPr>
        <a:xfrm flipV="1">
          <a:off x="1130300" y="9843160"/>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73152</xdr:rowOff>
    </xdr:from>
    <xdr:to>
      <xdr:col>24</xdr:col>
      <xdr:colOff>114300</xdr:colOff>
      <xdr:row>57</xdr:row>
      <xdr:rowOff>3302</xdr:rowOff>
    </xdr:to>
    <xdr:sp macro="" textlink="">
      <xdr:nvSpPr>
        <xdr:cNvPr id="138" name="楕円 137"/>
        <xdr:cNvSpPr/>
      </xdr:nvSpPr>
      <xdr:spPr>
        <a:xfrm>
          <a:off x="4584700" y="9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51579</xdr:rowOff>
    </xdr:from>
    <xdr:ext cx="534377" cy="259045"/>
    <xdr:sp macro="" textlink="">
      <xdr:nvSpPr>
        <xdr:cNvPr id="139" name="物件費該当値テキスト"/>
        <xdr:cNvSpPr txBox="1"/>
      </xdr:nvSpPr>
      <xdr:spPr>
        <a:xfrm>
          <a:off x="4686300" y="96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159245</xdr:rowOff>
    </xdr:from>
    <xdr:to>
      <xdr:col>20</xdr:col>
      <xdr:colOff>38100</xdr:colOff>
      <xdr:row>57</xdr:row>
      <xdr:rowOff>89395</xdr:rowOff>
    </xdr:to>
    <xdr:sp macro="" textlink="">
      <xdr:nvSpPr>
        <xdr:cNvPr id="140" name="楕円 139"/>
        <xdr:cNvSpPr/>
      </xdr:nvSpPr>
      <xdr:spPr>
        <a:xfrm>
          <a:off x="3746500" y="97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80522</xdr:rowOff>
    </xdr:from>
    <xdr:ext cx="534377" cy="259045"/>
    <xdr:sp macro="" textlink="">
      <xdr:nvSpPr>
        <xdr:cNvPr id="141" name="テキスト ボックス 140"/>
        <xdr:cNvSpPr txBox="1"/>
      </xdr:nvSpPr>
      <xdr:spPr>
        <a:xfrm>
          <a:off x="3530111" y="98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24511</xdr:rowOff>
    </xdr:from>
    <xdr:to>
      <xdr:col>15</xdr:col>
      <xdr:colOff>101600</xdr:colOff>
      <xdr:row>57</xdr:row>
      <xdr:rowOff>126111</xdr:rowOff>
    </xdr:to>
    <xdr:sp macro="" textlink="">
      <xdr:nvSpPr>
        <xdr:cNvPr id="142" name="楕円 141"/>
        <xdr:cNvSpPr/>
      </xdr:nvSpPr>
      <xdr:spPr>
        <a:xfrm>
          <a:off x="2857500" y="97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117238</xdr:rowOff>
    </xdr:from>
    <xdr:ext cx="534377" cy="259045"/>
    <xdr:sp macro="" textlink="">
      <xdr:nvSpPr>
        <xdr:cNvPr id="143" name="テキスト ボックス 142"/>
        <xdr:cNvSpPr txBox="1"/>
      </xdr:nvSpPr>
      <xdr:spPr>
        <a:xfrm>
          <a:off x="2641111" y="98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19710</xdr:rowOff>
    </xdr:from>
    <xdr:to>
      <xdr:col>10</xdr:col>
      <xdr:colOff>165100</xdr:colOff>
      <xdr:row>57</xdr:row>
      <xdr:rowOff>121310</xdr:rowOff>
    </xdr:to>
    <xdr:sp macro="" textlink="">
      <xdr:nvSpPr>
        <xdr:cNvPr id="144" name="楕円 143"/>
        <xdr:cNvSpPr/>
      </xdr:nvSpPr>
      <xdr:spPr>
        <a:xfrm>
          <a:off x="19685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112437</xdr:rowOff>
    </xdr:from>
    <xdr:ext cx="534377" cy="259045"/>
    <xdr:sp macro="" textlink="">
      <xdr:nvSpPr>
        <xdr:cNvPr id="145" name="テキスト ボックス 144"/>
        <xdr:cNvSpPr txBox="1"/>
      </xdr:nvSpPr>
      <xdr:spPr>
        <a:xfrm>
          <a:off x="1752111"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42291</xdr:rowOff>
    </xdr:from>
    <xdr:to>
      <xdr:col>6</xdr:col>
      <xdr:colOff>38100</xdr:colOff>
      <xdr:row>57</xdr:row>
      <xdr:rowOff>143891</xdr:rowOff>
    </xdr:to>
    <xdr:sp macro="" textlink="">
      <xdr:nvSpPr>
        <xdr:cNvPr id="146" name="楕円 145"/>
        <xdr:cNvSpPr/>
      </xdr:nvSpPr>
      <xdr:spPr>
        <a:xfrm>
          <a:off x="1079500" y="98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135018</xdr:rowOff>
    </xdr:from>
    <xdr:ext cx="534377" cy="259045"/>
    <xdr:sp macro="" textlink="">
      <xdr:nvSpPr>
        <xdr:cNvPr id="147" name="テキスト ボックス 146"/>
        <xdr:cNvSpPr txBox="1"/>
      </xdr:nvSpPr>
      <xdr:spPr>
        <a:xfrm>
          <a:off x="863111" y="99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149797</xdr:rowOff>
    </xdr:from>
    <xdr:to>
      <xdr:col>24</xdr:col>
      <xdr:colOff>63500</xdr:colOff>
      <xdr:row>78</xdr:row>
      <xdr:rowOff>151282</xdr:rowOff>
    </xdr:to>
    <xdr:cxnSp macro="">
      <xdr:nvCxnSpPr>
        <xdr:cNvPr id="176" name="直線コネクタ 175"/>
        <xdr:cNvCxnSpPr/>
      </xdr:nvCxnSpPr>
      <xdr:spPr>
        <a:xfrm flipV="1">
          <a:off x="3797300" y="13522897"/>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118441</xdr:rowOff>
    </xdr:from>
    <xdr:to>
      <xdr:col>19</xdr:col>
      <xdr:colOff>177800</xdr:colOff>
      <xdr:row>78</xdr:row>
      <xdr:rowOff>151282</xdr:rowOff>
    </xdr:to>
    <xdr:cxnSp macro="">
      <xdr:nvCxnSpPr>
        <xdr:cNvPr id="179" name="直線コネクタ 178"/>
        <xdr:cNvCxnSpPr/>
      </xdr:nvCxnSpPr>
      <xdr:spPr>
        <a:xfrm>
          <a:off x="2908300" y="13491541"/>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118441</xdr:rowOff>
    </xdr:from>
    <xdr:to>
      <xdr:col>15</xdr:col>
      <xdr:colOff>50800</xdr:colOff>
      <xdr:row>78</xdr:row>
      <xdr:rowOff>120611</xdr:rowOff>
    </xdr:to>
    <xdr:cxnSp macro="">
      <xdr:nvCxnSpPr>
        <xdr:cNvPr id="182" name="直線コネクタ 181"/>
        <xdr:cNvCxnSpPr/>
      </xdr:nvCxnSpPr>
      <xdr:spPr>
        <a:xfrm flipV="1">
          <a:off x="2019300" y="13491541"/>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116878</xdr:rowOff>
    </xdr:from>
    <xdr:to>
      <xdr:col>10</xdr:col>
      <xdr:colOff>114300</xdr:colOff>
      <xdr:row>78</xdr:row>
      <xdr:rowOff>120611</xdr:rowOff>
    </xdr:to>
    <xdr:cxnSp macro="">
      <xdr:nvCxnSpPr>
        <xdr:cNvPr id="185" name="直線コネクタ 184"/>
        <xdr:cNvCxnSpPr/>
      </xdr:nvCxnSpPr>
      <xdr:spPr>
        <a:xfrm>
          <a:off x="1130300" y="1348997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98997</xdr:rowOff>
    </xdr:from>
    <xdr:to>
      <xdr:col>24</xdr:col>
      <xdr:colOff>114300</xdr:colOff>
      <xdr:row>79</xdr:row>
      <xdr:rowOff>29147</xdr:rowOff>
    </xdr:to>
    <xdr:sp macro="" textlink="">
      <xdr:nvSpPr>
        <xdr:cNvPr id="195" name="楕円 194"/>
        <xdr:cNvSpPr/>
      </xdr:nvSpPr>
      <xdr:spPr>
        <a:xfrm>
          <a:off x="45847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13924</xdr:rowOff>
    </xdr:from>
    <xdr:ext cx="469744" cy="259045"/>
    <xdr:sp macro="" textlink="">
      <xdr:nvSpPr>
        <xdr:cNvPr id="196" name="維持補修費該当値テキスト"/>
        <xdr:cNvSpPr txBox="1"/>
      </xdr:nvSpPr>
      <xdr:spPr>
        <a:xfrm>
          <a:off x="4686300" y="133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100482</xdr:rowOff>
    </xdr:from>
    <xdr:to>
      <xdr:col>20</xdr:col>
      <xdr:colOff>38100</xdr:colOff>
      <xdr:row>79</xdr:row>
      <xdr:rowOff>30632</xdr:rowOff>
    </xdr:to>
    <xdr:sp macro="" textlink="">
      <xdr:nvSpPr>
        <xdr:cNvPr id="197" name="楕円 196"/>
        <xdr:cNvSpPr/>
      </xdr:nvSpPr>
      <xdr:spPr>
        <a:xfrm>
          <a:off x="3746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21759</xdr:rowOff>
    </xdr:from>
    <xdr:ext cx="469744" cy="259045"/>
    <xdr:sp macro="" textlink="">
      <xdr:nvSpPr>
        <xdr:cNvPr id="198" name="テキスト ボックス 197"/>
        <xdr:cNvSpPr txBox="1"/>
      </xdr:nvSpPr>
      <xdr:spPr>
        <a:xfrm>
          <a:off x="3562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67641</xdr:rowOff>
    </xdr:from>
    <xdr:to>
      <xdr:col>15</xdr:col>
      <xdr:colOff>101600</xdr:colOff>
      <xdr:row>78</xdr:row>
      <xdr:rowOff>169241</xdr:rowOff>
    </xdr:to>
    <xdr:sp macro="" textlink="">
      <xdr:nvSpPr>
        <xdr:cNvPr id="199" name="楕円 198"/>
        <xdr:cNvSpPr/>
      </xdr:nvSpPr>
      <xdr:spPr>
        <a:xfrm>
          <a:off x="2857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160368</xdr:rowOff>
    </xdr:from>
    <xdr:ext cx="469744" cy="259045"/>
    <xdr:sp macro="" textlink="">
      <xdr:nvSpPr>
        <xdr:cNvPr id="200" name="テキスト ボックス 199"/>
        <xdr:cNvSpPr txBox="1"/>
      </xdr:nvSpPr>
      <xdr:spPr>
        <a:xfrm>
          <a:off x="2673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69811</xdr:rowOff>
    </xdr:from>
    <xdr:to>
      <xdr:col>10</xdr:col>
      <xdr:colOff>165100</xdr:colOff>
      <xdr:row>78</xdr:row>
      <xdr:rowOff>171411</xdr:rowOff>
    </xdr:to>
    <xdr:sp macro="" textlink="">
      <xdr:nvSpPr>
        <xdr:cNvPr id="201" name="楕円 200"/>
        <xdr:cNvSpPr/>
      </xdr:nvSpPr>
      <xdr:spPr>
        <a:xfrm>
          <a:off x="1968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162538</xdr:rowOff>
    </xdr:from>
    <xdr:ext cx="469744" cy="259045"/>
    <xdr:sp macro="" textlink="">
      <xdr:nvSpPr>
        <xdr:cNvPr id="202" name="テキスト ボックス 201"/>
        <xdr:cNvSpPr txBox="1"/>
      </xdr:nvSpPr>
      <xdr:spPr>
        <a:xfrm>
          <a:off x="1784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66078</xdr:rowOff>
    </xdr:from>
    <xdr:to>
      <xdr:col>6</xdr:col>
      <xdr:colOff>38100</xdr:colOff>
      <xdr:row>78</xdr:row>
      <xdr:rowOff>167678</xdr:rowOff>
    </xdr:to>
    <xdr:sp macro="" textlink="">
      <xdr:nvSpPr>
        <xdr:cNvPr id="203" name="楕円 202"/>
        <xdr:cNvSpPr/>
      </xdr:nvSpPr>
      <xdr:spPr>
        <a:xfrm>
          <a:off x="10795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158805</xdr:rowOff>
    </xdr:from>
    <xdr:ext cx="469744" cy="259045"/>
    <xdr:sp macro="" textlink="">
      <xdr:nvSpPr>
        <xdr:cNvPr id="204" name="テキスト ボックス 203"/>
        <xdr:cNvSpPr txBox="1"/>
      </xdr:nvSpPr>
      <xdr:spPr>
        <a:xfrm>
          <a:off x="895428" y="135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143407</xdr:rowOff>
    </xdr:from>
    <xdr:to>
      <xdr:col>24</xdr:col>
      <xdr:colOff>63500</xdr:colOff>
      <xdr:row>98</xdr:row>
      <xdr:rowOff>20321</xdr:rowOff>
    </xdr:to>
    <xdr:cxnSp macro="">
      <xdr:nvCxnSpPr>
        <xdr:cNvPr id="236" name="直線コネクタ 235"/>
        <xdr:cNvCxnSpPr/>
      </xdr:nvCxnSpPr>
      <xdr:spPr>
        <a:xfrm flipV="1">
          <a:off x="3797300" y="16431157"/>
          <a:ext cx="838200" cy="39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20321</xdr:rowOff>
    </xdr:from>
    <xdr:to>
      <xdr:col>19</xdr:col>
      <xdr:colOff>177800</xdr:colOff>
      <xdr:row>98</xdr:row>
      <xdr:rowOff>65176</xdr:rowOff>
    </xdr:to>
    <xdr:cxnSp macro="">
      <xdr:nvCxnSpPr>
        <xdr:cNvPr id="239" name="直線コネクタ 238"/>
        <xdr:cNvCxnSpPr/>
      </xdr:nvCxnSpPr>
      <xdr:spPr>
        <a:xfrm flipV="1">
          <a:off x="2908300" y="16822421"/>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65176</xdr:rowOff>
    </xdr:from>
    <xdr:to>
      <xdr:col>15</xdr:col>
      <xdr:colOff>50800</xdr:colOff>
      <xdr:row>98</xdr:row>
      <xdr:rowOff>124417</xdr:rowOff>
    </xdr:to>
    <xdr:cxnSp macro="">
      <xdr:nvCxnSpPr>
        <xdr:cNvPr id="242" name="直線コネクタ 241"/>
        <xdr:cNvCxnSpPr/>
      </xdr:nvCxnSpPr>
      <xdr:spPr>
        <a:xfrm flipV="1">
          <a:off x="2019300" y="16867276"/>
          <a:ext cx="889000" cy="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98830</xdr:rowOff>
    </xdr:from>
    <xdr:to>
      <xdr:col>10</xdr:col>
      <xdr:colOff>114300</xdr:colOff>
      <xdr:row>98</xdr:row>
      <xdr:rowOff>124417</xdr:rowOff>
    </xdr:to>
    <xdr:cxnSp macro="">
      <xdr:nvCxnSpPr>
        <xdr:cNvPr id="245" name="直線コネクタ 244"/>
        <xdr:cNvCxnSpPr/>
      </xdr:nvCxnSpPr>
      <xdr:spPr>
        <a:xfrm>
          <a:off x="1130300" y="16900930"/>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92607</xdr:rowOff>
    </xdr:from>
    <xdr:to>
      <xdr:col>24</xdr:col>
      <xdr:colOff>114300</xdr:colOff>
      <xdr:row>96</xdr:row>
      <xdr:rowOff>22757</xdr:rowOff>
    </xdr:to>
    <xdr:sp macro="" textlink="">
      <xdr:nvSpPr>
        <xdr:cNvPr id="255" name="楕円 254"/>
        <xdr:cNvSpPr/>
      </xdr:nvSpPr>
      <xdr:spPr>
        <a:xfrm>
          <a:off x="4584700" y="163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115484</xdr:rowOff>
    </xdr:from>
    <xdr:ext cx="599010" cy="259045"/>
    <xdr:sp macro="" textlink="">
      <xdr:nvSpPr>
        <xdr:cNvPr id="256" name="扶助費該当値テキスト"/>
        <xdr:cNvSpPr txBox="1"/>
      </xdr:nvSpPr>
      <xdr:spPr>
        <a:xfrm>
          <a:off x="4686300" y="162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140971</xdr:rowOff>
    </xdr:from>
    <xdr:to>
      <xdr:col>20</xdr:col>
      <xdr:colOff>38100</xdr:colOff>
      <xdr:row>98</xdr:row>
      <xdr:rowOff>71121</xdr:rowOff>
    </xdr:to>
    <xdr:sp macro="" textlink="">
      <xdr:nvSpPr>
        <xdr:cNvPr id="257" name="楕円 256"/>
        <xdr:cNvSpPr/>
      </xdr:nvSpPr>
      <xdr:spPr>
        <a:xfrm>
          <a:off x="3746500" y="167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87648</xdr:rowOff>
    </xdr:from>
    <xdr:ext cx="534377" cy="259045"/>
    <xdr:sp macro="" textlink="">
      <xdr:nvSpPr>
        <xdr:cNvPr id="258" name="テキスト ボックス 257"/>
        <xdr:cNvSpPr txBox="1"/>
      </xdr:nvSpPr>
      <xdr:spPr>
        <a:xfrm>
          <a:off x="3530111" y="165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14376</xdr:rowOff>
    </xdr:from>
    <xdr:to>
      <xdr:col>15</xdr:col>
      <xdr:colOff>101600</xdr:colOff>
      <xdr:row>98</xdr:row>
      <xdr:rowOff>115976</xdr:rowOff>
    </xdr:to>
    <xdr:sp macro="" textlink="">
      <xdr:nvSpPr>
        <xdr:cNvPr id="259" name="楕円 258"/>
        <xdr:cNvSpPr/>
      </xdr:nvSpPr>
      <xdr:spPr>
        <a:xfrm>
          <a:off x="2857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132503</xdr:rowOff>
    </xdr:from>
    <xdr:ext cx="534377" cy="259045"/>
    <xdr:sp macro="" textlink="">
      <xdr:nvSpPr>
        <xdr:cNvPr id="260" name="テキスト ボックス 259"/>
        <xdr:cNvSpPr txBox="1"/>
      </xdr:nvSpPr>
      <xdr:spPr>
        <a:xfrm>
          <a:off x="2641111" y="165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73617</xdr:rowOff>
    </xdr:from>
    <xdr:to>
      <xdr:col>10</xdr:col>
      <xdr:colOff>165100</xdr:colOff>
      <xdr:row>99</xdr:row>
      <xdr:rowOff>3767</xdr:rowOff>
    </xdr:to>
    <xdr:sp macro="" textlink="">
      <xdr:nvSpPr>
        <xdr:cNvPr id="261" name="楕円 260"/>
        <xdr:cNvSpPr/>
      </xdr:nvSpPr>
      <xdr:spPr>
        <a:xfrm>
          <a:off x="1968500" y="168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20294</xdr:rowOff>
    </xdr:from>
    <xdr:ext cx="534377" cy="259045"/>
    <xdr:sp macro="" textlink="">
      <xdr:nvSpPr>
        <xdr:cNvPr id="262" name="テキスト ボックス 261"/>
        <xdr:cNvSpPr txBox="1"/>
      </xdr:nvSpPr>
      <xdr:spPr>
        <a:xfrm>
          <a:off x="1752111" y="166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48030</xdr:rowOff>
    </xdr:from>
    <xdr:to>
      <xdr:col>6</xdr:col>
      <xdr:colOff>38100</xdr:colOff>
      <xdr:row>98</xdr:row>
      <xdr:rowOff>149630</xdr:rowOff>
    </xdr:to>
    <xdr:sp macro="" textlink="">
      <xdr:nvSpPr>
        <xdr:cNvPr id="263" name="楕円 262"/>
        <xdr:cNvSpPr/>
      </xdr:nvSpPr>
      <xdr:spPr>
        <a:xfrm>
          <a:off x="10795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166157</xdr:rowOff>
    </xdr:from>
    <xdr:ext cx="534377" cy="259045"/>
    <xdr:sp macro="" textlink="">
      <xdr:nvSpPr>
        <xdr:cNvPr id="264" name="テキスト ボックス 263"/>
        <xdr:cNvSpPr txBox="1"/>
      </xdr:nvSpPr>
      <xdr:spPr>
        <a:xfrm>
          <a:off x="863111" y="166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16949</xdr:rowOff>
    </xdr:from>
    <xdr:to>
      <xdr:col>55</xdr:col>
      <xdr:colOff>0</xdr:colOff>
      <xdr:row>36</xdr:row>
      <xdr:rowOff>75662</xdr:rowOff>
    </xdr:to>
    <xdr:cxnSp macro="">
      <xdr:nvCxnSpPr>
        <xdr:cNvPr id="293" name="直線コネクタ 292"/>
        <xdr:cNvCxnSpPr/>
      </xdr:nvCxnSpPr>
      <xdr:spPr>
        <a:xfrm>
          <a:off x="9639300" y="5331899"/>
          <a:ext cx="838200" cy="9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16949</xdr:rowOff>
    </xdr:from>
    <xdr:to>
      <xdr:col>50</xdr:col>
      <xdr:colOff>114300</xdr:colOff>
      <xdr:row>37</xdr:row>
      <xdr:rowOff>33553</xdr:rowOff>
    </xdr:to>
    <xdr:cxnSp macro="">
      <xdr:nvCxnSpPr>
        <xdr:cNvPr id="296" name="直線コネクタ 295"/>
        <xdr:cNvCxnSpPr/>
      </xdr:nvCxnSpPr>
      <xdr:spPr>
        <a:xfrm flipV="1">
          <a:off x="8750300" y="5331899"/>
          <a:ext cx="889000" cy="10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120665</xdr:rowOff>
    </xdr:from>
    <xdr:to>
      <xdr:col>45</xdr:col>
      <xdr:colOff>177800</xdr:colOff>
      <xdr:row>37</xdr:row>
      <xdr:rowOff>33553</xdr:rowOff>
    </xdr:to>
    <xdr:cxnSp macro="">
      <xdr:nvCxnSpPr>
        <xdr:cNvPr id="299" name="直線コネクタ 298"/>
        <xdr:cNvCxnSpPr/>
      </xdr:nvCxnSpPr>
      <xdr:spPr>
        <a:xfrm>
          <a:off x="7861300" y="6292865"/>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78500</xdr:rowOff>
    </xdr:from>
    <xdr:ext cx="534377" cy="259045"/>
    <xdr:sp macro="" textlink="">
      <xdr:nvSpPr>
        <xdr:cNvPr id="301" name="テキスト ボックス 300"/>
        <xdr:cNvSpPr txBox="1"/>
      </xdr:nvSpPr>
      <xdr:spPr>
        <a:xfrm>
          <a:off x="8483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120665</xdr:rowOff>
    </xdr:from>
    <xdr:to>
      <xdr:col>41</xdr:col>
      <xdr:colOff>50800</xdr:colOff>
      <xdr:row>37</xdr:row>
      <xdr:rowOff>129863</xdr:rowOff>
    </xdr:to>
    <xdr:cxnSp macro="">
      <xdr:nvCxnSpPr>
        <xdr:cNvPr id="302" name="直線コネクタ 301"/>
        <xdr:cNvCxnSpPr/>
      </xdr:nvCxnSpPr>
      <xdr:spPr>
        <a:xfrm flipV="1">
          <a:off x="6972300" y="6292865"/>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120197</xdr:rowOff>
    </xdr:from>
    <xdr:ext cx="534377" cy="259045"/>
    <xdr:sp macro="" textlink="">
      <xdr:nvSpPr>
        <xdr:cNvPr id="306" name="テキスト ボックス 305"/>
        <xdr:cNvSpPr txBox="1"/>
      </xdr:nvSpPr>
      <xdr:spPr>
        <a:xfrm>
          <a:off x="6705111" y="61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24862</xdr:rowOff>
    </xdr:from>
    <xdr:to>
      <xdr:col>55</xdr:col>
      <xdr:colOff>50800</xdr:colOff>
      <xdr:row>36</xdr:row>
      <xdr:rowOff>126462</xdr:rowOff>
    </xdr:to>
    <xdr:sp macro="" textlink="">
      <xdr:nvSpPr>
        <xdr:cNvPr id="312" name="楕円 311"/>
        <xdr:cNvSpPr/>
      </xdr:nvSpPr>
      <xdr:spPr>
        <a:xfrm>
          <a:off x="10426700" y="61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47739</xdr:rowOff>
    </xdr:from>
    <xdr:ext cx="534377" cy="259045"/>
    <xdr:sp macro="" textlink="">
      <xdr:nvSpPr>
        <xdr:cNvPr id="313" name="補助費等該当値テキスト"/>
        <xdr:cNvSpPr txBox="1"/>
      </xdr:nvSpPr>
      <xdr:spPr>
        <a:xfrm>
          <a:off x="10528300" y="60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137599</xdr:rowOff>
    </xdr:from>
    <xdr:to>
      <xdr:col>50</xdr:col>
      <xdr:colOff>165100</xdr:colOff>
      <xdr:row>31</xdr:row>
      <xdr:rowOff>67749</xdr:rowOff>
    </xdr:to>
    <xdr:sp macro="" textlink="">
      <xdr:nvSpPr>
        <xdr:cNvPr id="314" name="楕円 313"/>
        <xdr:cNvSpPr/>
      </xdr:nvSpPr>
      <xdr:spPr>
        <a:xfrm>
          <a:off x="9588500" y="52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84276</xdr:rowOff>
    </xdr:from>
    <xdr:ext cx="599010" cy="259045"/>
    <xdr:sp macro="" textlink="">
      <xdr:nvSpPr>
        <xdr:cNvPr id="315" name="テキスト ボックス 314"/>
        <xdr:cNvSpPr txBox="1"/>
      </xdr:nvSpPr>
      <xdr:spPr>
        <a:xfrm>
          <a:off x="9339795" y="505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154203</xdr:rowOff>
    </xdr:from>
    <xdr:to>
      <xdr:col>46</xdr:col>
      <xdr:colOff>38100</xdr:colOff>
      <xdr:row>37</xdr:row>
      <xdr:rowOff>84353</xdr:rowOff>
    </xdr:to>
    <xdr:sp macro="" textlink="">
      <xdr:nvSpPr>
        <xdr:cNvPr id="316" name="楕円 315"/>
        <xdr:cNvSpPr/>
      </xdr:nvSpPr>
      <xdr:spPr>
        <a:xfrm>
          <a:off x="8699500" y="63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75480</xdr:rowOff>
    </xdr:from>
    <xdr:ext cx="534377" cy="259045"/>
    <xdr:sp macro="" textlink="">
      <xdr:nvSpPr>
        <xdr:cNvPr id="317" name="テキスト ボックス 316"/>
        <xdr:cNvSpPr txBox="1"/>
      </xdr:nvSpPr>
      <xdr:spPr>
        <a:xfrm>
          <a:off x="8483111" y="64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69865</xdr:rowOff>
    </xdr:from>
    <xdr:to>
      <xdr:col>41</xdr:col>
      <xdr:colOff>101600</xdr:colOff>
      <xdr:row>37</xdr:row>
      <xdr:rowOff>15</xdr:rowOff>
    </xdr:to>
    <xdr:sp macro="" textlink="">
      <xdr:nvSpPr>
        <xdr:cNvPr id="318" name="楕円 317"/>
        <xdr:cNvSpPr/>
      </xdr:nvSpPr>
      <xdr:spPr>
        <a:xfrm>
          <a:off x="7810500" y="62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16542</xdr:rowOff>
    </xdr:from>
    <xdr:ext cx="534377" cy="259045"/>
    <xdr:sp macro="" textlink="">
      <xdr:nvSpPr>
        <xdr:cNvPr id="319" name="テキスト ボックス 318"/>
        <xdr:cNvSpPr txBox="1"/>
      </xdr:nvSpPr>
      <xdr:spPr>
        <a:xfrm>
          <a:off x="7594111" y="6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79063</xdr:rowOff>
    </xdr:from>
    <xdr:to>
      <xdr:col>36</xdr:col>
      <xdr:colOff>165100</xdr:colOff>
      <xdr:row>38</xdr:row>
      <xdr:rowOff>9213</xdr:rowOff>
    </xdr:to>
    <xdr:sp macro="" textlink="">
      <xdr:nvSpPr>
        <xdr:cNvPr id="320" name="楕円 319"/>
        <xdr:cNvSpPr/>
      </xdr:nvSpPr>
      <xdr:spPr>
        <a:xfrm>
          <a:off x="6921500" y="64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340</xdr:rowOff>
    </xdr:from>
    <xdr:ext cx="534377" cy="259045"/>
    <xdr:sp macro="" textlink="">
      <xdr:nvSpPr>
        <xdr:cNvPr id="321" name="テキスト ボックス 320"/>
        <xdr:cNvSpPr txBox="1"/>
      </xdr:nvSpPr>
      <xdr:spPr>
        <a:xfrm>
          <a:off x="6705111" y="65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117640</xdr:rowOff>
    </xdr:from>
    <xdr:to>
      <xdr:col>55</xdr:col>
      <xdr:colOff>0</xdr:colOff>
      <xdr:row>56</xdr:row>
      <xdr:rowOff>145700</xdr:rowOff>
    </xdr:to>
    <xdr:cxnSp macro="">
      <xdr:nvCxnSpPr>
        <xdr:cNvPr id="346" name="直線コネクタ 345"/>
        <xdr:cNvCxnSpPr/>
      </xdr:nvCxnSpPr>
      <xdr:spPr>
        <a:xfrm>
          <a:off x="9639300" y="9718840"/>
          <a:ext cx="8382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117640</xdr:rowOff>
    </xdr:from>
    <xdr:to>
      <xdr:col>50</xdr:col>
      <xdr:colOff>114300</xdr:colOff>
      <xdr:row>56</xdr:row>
      <xdr:rowOff>151102</xdr:rowOff>
    </xdr:to>
    <xdr:cxnSp macro="">
      <xdr:nvCxnSpPr>
        <xdr:cNvPr id="349" name="直線コネクタ 348"/>
        <xdr:cNvCxnSpPr/>
      </xdr:nvCxnSpPr>
      <xdr:spPr>
        <a:xfrm flipV="1">
          <a:off x="8750300" y="9718840"/>
          <a:ext cx="889000" cy="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140180</xdr:rowOff>
    </xdr:from>
    <xdr:to>
      <xdr:col>45</xdr:col>
      <xdr:colOff>177800</xdr:colOff>
      <xdr:row>56</xdr:row>
      <xdr:rowOff>151102</xdr:rowOff>
    </xdr:to>
    <xdr:cxnSp macro="">
      <xdr:nvCxnSpPr>
        <xdr:cNvPr id="352" name="直線コネクタ 351"/>
        <xdr:cNvCxnSpPr/>
      </xdr:nvCxnSpPr>
      <xdr:spPr>
        <a:xfrm>
          <a:off x="7861300" y="9741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4" name="テキスト ボックス 353"/>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111657</xdr:rowOff>
    </xdr:from>
    <xdr:to>
      <xdr:col>41</xdr:col>
      <xdr:colOff>50800</xdr:colOff>
      <xdr:row>56</xdr:row>
      <xdr:rowOff>140180</xdr:rowOff>
    </xdr:to>
    <xdr:cxnSp macro="">
      <xdr:nvCxnSpPr>
        <xdr:cNvPr id="355" name="直線コネクタ 354"/>
        <xdr:cNvCxnSpPr/>
      </xdr:nvCxnSpPr>
      <xdr:spPr>
        <a:xfrm>
          <a:off x="6972300" y="9541407"/>
          <a:ext cx="889000" cy="19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7" name="テキスト ボックス 356"/>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94900</xdr:rowOff>
    </xdr:from>
    <xdr:to>
      <xdr:col>55</xdr:col>
      <xdr:colOff>50800</xdr:colOff>
      <xdr:row>57</xdr:row>
      <xdr:rowOff>25050</xdr:rowOff>
    </xdr:to>
    <xdr:sp macro="" textlink="">
      <xdr:nvSpPr>
        <xdr:cNvPr id="365" name="楕円 364"/>
        <xdr:cNvSpPr/>
      </xdr:nvSpPr>
      <xdr:spPr>
        <a:xfrm>
          <a:off x="10426700" y="96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73327</xdr:rowOff>
    </xdr:from>
    <xdr:ext cx="534377" cy="259045"/>
    <xdr:sp macro="" textlink="">
      <xdr:nvSpPr>
        <xdr:cNvPr id="366" name="普通建設事業費該当値テキスト"/>
        <xdr:cNvSpPr txBox="1"/>
      </xdr:nvSpPr>
      <xdr:spPr>
        <a:xfrm>
          <a:off x="10528300" y="96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66840</xdr:rowOff>
    </xdr:from>
    <xdr:to>
      <xdr:col>50</xdr:col>
      <xdr:colOff>165100</xdr:colOff>
      <xdr:row>56</xdr:row>
      <xdr:rowOff>168440</xdr:rowOff>
    </xdr:to>
    <xdr:sp macro="" textlink="">
      <xdr:nvSpPr>
        <xdr:cNvPr id="367" name="楕円 366"/>
        <xdr:cNvSpPr/>
      </xdr:nvSpPr>
      <xdr:spPr>
        <a:xfrm>
          <a:off x="9588500" y="96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159567</xdr:rowOff>
    </xdr:from>
    <xdr:ext cx="534377" cy="259045"/>
    <xdr:sp macro="" textlink="">
      <xdr:nvSpPr>
        <xdr:cNvPr id="368" name="テキスト ボックス 367"/>
        <xdr:cNvSpPr txBox="1"/>
      </xdr:nvSpPr>
      <xdr:spPr>
        <a:xfrm>
          <a:off x="9372111" y="97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100302</xdr:rowOff>
    </xdr:from>
    <xdr:to>
      <xdr:col>46</xdr:col>
      <xdr:colOff>38100</xdr:colOff>
      <xdr:row>57</xdr:row>
      <xdr:rowOff>30452</xdr:rowOff>
    </xdr:to>
    <xdr:sp macro="" textlink="">
      <xdr:nvSpPr>
        <xdr:cNvPr id="369" name="楕円 368"/>
        <xdr:cNvSpPr/>
      </xdr:nvSpPr>
      <xdr:spPr>
        <a:xfrm>
          <a:off x="8699500" y="97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21579</xdr:rowOff>
    </xdr:from>
    <xdr:ext cx="534377" cy="259045"/>
    <xdr:sp macro="" textlink="">
      <xdr:nvSpPr>
        <xdr:cNvPr id="370" name="テキスト ボックス 369"/>
        <xdr:cNvSpPr txBox="1"/>
      </xdr:nvSpPr>
      <xdr:spPr>
        <a:xfrm>
          <a:off x="8483111" y="97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89380</xdr:rowOff>
    </xdr:from>
    <xdr:to>
      <xdr:col>41</xdr:col>
      <xdr:colOff>101600</xdr:colOff>
      <xdr:row>57</xdr:row>
      <xdr:rowOff>19530</xdr:rowOff>
    </xdr:to>
    <xdr:sp macro="" textlink="">
      <xdr:nvSpPr>
        <xdr:cNvPr id="371" name="楕円 370"/>
        <xdr:cNvSpPr/>
      </xdr:nvSpPr>
      <xdr:spPr>
        <a:xfrm>
          <a:off x="7810500" y="96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10657</xdr:rowOff>
    </xdr:from>
    <xdr:ext cx="534377" cy="259045"/>
    <xdr:sp macro="" textlink="">
      <xdr:nvSpPr>
        <xdr:cNvPr id="372" name="テキスト ボックス 371"/>
        <xdr:cNvSpPr txBox="1"/>
      </xdr:nvSpPr>
      <xdr:spPr>
        <a:xfrm>
          <a:off x="7594111" y="97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60857</xdr:rowOff>
    </xdr:from>
    <xdr:to>
      <xdr:col>36</xdr:col>
      <xdr:colOff>165100</xdr:colOff>
      <xdr:row>55</xdr:row>
      <xdr:rowOff>162457</xdr:rowOff>
    </xdr:to>
    <xdr:sp macro="" textlink="">
      <xdr:nvSpPr>
        <xdr:cNvPr id="373" name="楕円 372"/>
        <xdr:cNvSpPr/>
      </xdr:nvSpPr>
      <xdr:spPr>
        <a:xfrm>
          <a:off x="6921500" y="9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7534</xdr:rowOff>
    </xdr:from>
    <xdr:ext cx="534377" cy="259045"/>
    <xdr:sp macro="" textlink="">
      <xdr:nvSpPr>
        <xdr:cNvPr id="374" name="テキスト ボックス 373"/>
        <xdr:cNvSpPr txBox="1"/>
      </xdr:nvSpPr>
      <xdr:spPr>
        <a:xfrm>
          <a:off x="6705111" y="92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127775</xdr:rowOff>
    </xdr:from>
    <xdr:to>
      <xdr:col>55</xdr:col>
      <xdr:colOff>0</xdr:colOff>
      <xdr:row>78</xdr:row>
      <xdr:rowOff>161697</xdr:rowOff>
    </xdr:to>
    <xdr:cxnSp macro="">
      <xdr:nvCxnSpPr>
        <xdr:cNvPr id="403" name="直線コネクタ 402"/>
        <xdr:cNvCxnSpPr/>
      </xdr:nvCxnSpPr>
      <xdr:spPr>
        <a:xfrm flipV="1">
          <a:off x="9639300" y="13500875"/>
          <a:ext cx="8382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74740</xdr:rowOff>
    </xdr:from>
    <xdr:to>
      <xdr:col>50</xdr:col>
      <xdr:colOff>114300</xdr:colOff>
      <xdr:row>78</xdr:row>
      <xdr:rowOff>161697</xdr:rowOff>
    </xdr:to>
    <xdr:cxnSp macro="">
      <xdr:nvCxnSpPr>
        <xdr:cNvPr id="406" name="直線コネクタ 405"/>
        <xdr:cNvCxnSpPr/>
      </xdr:nvCxnSpPr>
      <xdr:spPr>
        <a:xfrm>
          <a:off x="8750300" y="13447840"/>
          <a:ext cx="8890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8610</xdr:rowOff>
    </xdr:from>
    <xdr:to>
      <xdr:col>45</xdr:col>
      <xdr:colOff>177800</xdr:colOff>
      <xdr:row>78</xdr:row>
      <xdr:rowOff>74740</xdr:rowOff>
    </xdr:to>
    <xdr:cxnSp macro="">
      <xdr:nvCxnSpPr>
        <xdr:cNvPr id="409" name="直線コネクタ 408"/>
        <xdr:cNvCxnSpPr/>
      </xdr:nvCxnSpPr>
      <xdr:spPr>
        <a:xfrm>
          <a:off x="7861300" y="13381710"/>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93256</xdr:rowOff>
    </xdr:from>
    <xdr:to>
      <xdr:col>41</xdr:col>
      <xdr:colOff>50800</xdr:colOff>
      <xdr:row>78</xdr:row>
      <xdr:rowOff>8610</xdr:rowOff>
    </xdr:to>
    <xdr:cxnSp macro="">
      <xdr:nvCxnSpPr>
        <xdr:cNvPr id="412" name="直線コネクタ 411"/>
        <xdr:cNvCxnSpPr/>
      </xdr:nvCxnSpPr>
      <xdr:spPr>
        <a:xfrm>
          <a:off x="6972300" y="12952006"/>
          <a:ext cx="889000" cy="4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4" name="テキスト ボックス 413"/>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6" name="テキスト ボックス 415"/>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76975</xdr:rowOff>
    </xdr:from>
    <xdr:to>
      <xdr:col>55</xdr:col>
      <xdr:colOff>50800</xdr:colOff>
      <xdr:row>79</xdr:row>
      <xdr:rowOff>7125</xdr:rowOff>
    </xdr:to>
    <xdr:sp macro="" textlink="">
      <xdr:nvSpPr>
        <xdr:cNvPr id="422" name="楕円 421"/>
        <xdr:cNvSpPr/>
      </xdr:nvSpPr>
      <xdr:spPr>
        <a:xfrm>
          <a:off x="104267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163352</xdr:rowOff>
    </xdr:from>
    <xdr:ext cx="469744" cy="259045"/>
    <xdr:sp macro="" textlink="">
      <xdr:nvSpPr>
        <xdr:cNvPr id="423" name="普通建設事業費 （ うち新規整備　）該当値テキスト"/>
        <xdr:cNvSpPr txBox="1"/>
      </xdr:nvSpPr>
      <xdr:spPr>
        <a:xfrm>
          <a:off x="10528300" y="133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110897</xdr:rowOff>
    </xdr:from>
    <xdr:to>
      <xdr:col>50</xdr:col>
      <xdr:colOff>165100</xdr:colOff>
      <xdr:row>79</xdr:row>
      <xdr:rowOff>41047</xdr:rowOff>
    </xdr:to>
    <xdr:sp macro="" textlink="">
      <xdr:nvSpPr>
        <xdr:cNvPr id="424" name="楕円 423"/>
        <xdr:cNvSpPr/>
      </xdr:nvSpPr>
      <xdr:spPr>
        <a:xfrm>
          <a:off x="9588500" y="134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32174</xdr:rowOff>
    </xdr:from>
    <xdr:ext cx="469744" cy="259045"/>
    <xdr:sp macro="" textlink="">
      <xdr:nvSpPr>
        <xdr:cNvPr id="425" name="テキスト ボックス 424"/>
        <xdr:cNvSpPr txBox="1"/>
      </xdr:nvSpPr>
      <xdr:spPr>
        <a:xfrm>
          <a:off x="9404428" y="1357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23940</xdr:rowOff>
    </xdr:from>
    <xdr:to>
      <xdr:col>46</xdr:col>
      <xdr:colOff>38100</xdr:colOff>
      <xdr:row>78</xdr:row>
      <xdr:rowOff>125540</xdr:rowOff>
    </xdr:to>
    <xdr:sp macro="" textlink="">
      <xdr:nvSpPr>
        <xdr:cNvPr id="426" name="楕円 425"/>
        <xdr:cNvSpPr/>
      </xdr:nvSpPr>
      <xdr:spPr>
        <a:xfrm>
          <a:off x="8699500" y="133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116667</xdr:rowOff>
    </xdr:from>
    <xdr:ext cx="534377" cy="259045"/>
    <xdr:sp macro="" textlink="">
      <xdr:nvSpPr>
        <xdr:cNvPr id="427" name="テキスト ボックス 426"/>
        <xdr:cNvSpPr txBox="1"/>
      </xdr:nvSpPr>
      <xdr:spPr>
        <a:xfrm>
          <a:off x="8483111" y="134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129260</xdr:rowOff>
    </xdr:from>
    <xdr:to>
      <xdr:col>41</xdr:col>
      <xdr:colOff>101600</xdr:colOff>
      <xdr:row>78</xdr:row>
      <xdr:rowOff>59410</xdr:rowOff>
    </xdr:to>
    <xdr:sp macro="" textlink="">
      <xdr:nvSpPr>
        <xdr:cNvPr id="428" name="楕円 427"/>
        <xdr:cNvSpPr/>
      </xdr:nvSpPr>
      <xdr:spPr>
        <a:xfrm>
          <a:off x="7810500" y="133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75937</xdr:rowOff>
    </xdr:from>
    <xdr:ext cx="534377" cy="259045"/>
    <xdr:sp macro="" textlink="">
      <xdr:nvSpPr>
        <xdr:cNvPr id="429" name="テキスト ボックス 428"/>
        <xdr:cNvSpPr txBox="1"/>
      </xdr:nvSpPr>
      <xdr:spPr>
        <a:xfrm>
          <a:off x="7594111" y="131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42456</xdr:rowOff>
    </xdr:from>
    <xdr:to>
      <xdr:col>36</xdr:col>
      <xdr:colOff>165100</xdr:colOff>
      <xdr:row>75</xdr:row>
      <xdr:rowOff>144056</xdr:rowOff>
    </xdr:to>
    <xdr:sp macro="" textlink="">
      <xdr:nvSpPr>
        <xdr:cNvPr id="430" name="楕円 429"/>
        <xdr:cNvSpPr/>
      </xdr:nvSpPr>
      <xdr:spPr>
        <a:xfrm>
          <a:off x="6921500" y="129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160583</xdr:rowOff>
    </xdr:from>
    <xdr:ext cx="534377" cy="259045"/>
    <xdr:sp macro="" textlink="">
      <xdr:nvSpPr>
        <xdr:cNvPr id="431" name="テキスト ボックス 430"/>
        <xdr:cNvSpPr txBox="1"/>
      </xdr:nvSpPr>
      <xdr:spPr>
        <a:xfrm>
          <a:off x="6705111" y="126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151307</xdr:rowOff>
    </xdr:from>
    <xdr:to>
      <xdr:col>55</xdr:col>
      <xdr:colOff>0</xdr:colOff>
      <xdr:row>97</xdr:row>
      <xdr:rowOff>85268</xdr:rowOff>
    </xdr:to>
    <xdr:cxnSp macro="">
      <xdr:nvCxnSpPr>
        <xdr:cNvPr id="460" name="直線コネクタ 459"/>
        <xdr:cNvCxnSpPr/>
      </xdr:nvCxnSpPr>
      <xdr:spPr>
        <a:xfrm>
          <a:off x="9639300" y="16610507"/>
          <a:ext cx="8382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151307</xdr:rowOff>
    </xdr:from>
    <xdr:to>
      <xdr:col>50</xdr:col>
      <xdr:colOff>114300</xdr:colOff>
      <xdr:row>97</xdr:row>
      <xdr:rowOff>124079</xdr:rowOff>
    </xdr:to>
    <xdr:cxnSp macro="">
      <xdr:nvCxnSpPr>
        <xdr:cNvPr id="463" name="直線コネクタ 462"/>
        <xdr:cNvCxnSpPr/>
      </xdr:nvCxnSpPr>
      <xdr:spPr>
        <a:xfrm flipV="1">
          <a:off x="8750300" y="16610507"/>
          <a:ext cx="889000" cy="1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5" name="テキスト ボックス 464"/>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118326</xdr:rowOff>
    </xdr:from>
    <xdr:to>
      <xdr:col>45</xdr:col>
      <xdr:colOff>177800</xdr:colOff>
      <xdr:row>97</xdr:row>
      <xdr:rowOff>124079</xdr:rowOff>
    </xdr:to>
    <xdr:cxnSp macro="">
      <xdr:nvCxnSpPr>
        <xdr:cNvPr id="466" name="直線コネクタ 465"/>
        <xdr:cNvCxnSpPr/>
      </xdr:nvCxnSpPr>
      <xdr:spPr>
        <a:xfrm>
          <a:off x="7861300" y="1674897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8" name="テキスト ボックス 467"/>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118326</xdr:rowOff>
    </xdr:from>
    <xdr:to>
      <xdr:col>41</xdr:col>
      <xdr:colOff>50800</xdr:colOff>
      <xdr:row>97</xdr:row>
      <xdr:rowOff>121083</xdr:rowOff>
    </xdr:to>
    <xdr:cxnSp macro="">
      <xdr:nvCxnSpPr>
        <xdr:cNvPr id="469" name="直線コネクタ 468"/>
        <xdr:cNvCxnSpPr/>
      </xdr:nvCxnSpPr>
      <xdr:spPr>
        <a:xfrm flipV="1">
          <a:off x="6972300" y="16748976"/>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1" name="テキスト ボックス 470"/>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3" name="テキスト ボックス 472"/>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34468</xdr:rowOff>
    </xdr:from>
    <xdr:to>
      <xdr:col>55</xdr:col>
      <xdr:colOff>50800</xdr:colOff>
      <xdr:row>97</xdr:row>
      <xdr:rowOff>136068</xdr:rowOff>
    </xdr:to>
    <xdr:sp macro="" textlink="">
      <xdr:nvSpPr>
        <xdr:cNvPr id="479" name="楕円 478"/>
        <xdr:cNvSpPr/>
      </xdr:nvSpPr>
      <xdr:spPr>
        <a:xfrm>
          <a:off x="104267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12895</xdr:rowOff>
    </xdr:from>
    <xdr:ext cx="534377" cy="259045"/>
    <xdr:sp macro="" textlink="">
      <xdr:nvSpPr>
        <xdr:cNvPr id="480" name="普通建設事業費 （ うち更新整備　）該当値テキスト"/>
        <xdr:cNvSpPr txBox="1"/>
      </xdr:nvSpPr>
      <xdr:spPr>
        <a:xfrm>
          <a:off x="10528300" y="166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100507</xdr:rowOff>
    </xdr:from>
    <xdr:to>
      <xdr:col>50</xdr:col>
      <xdr:colOff>165100</xdr:colOff>
      <xdr:row>97</xdr:row>
      <xdr:rowOff>30657</xdr:rowOff>
    </xdr:to>
    <xdr:sp macro="" textlink="">
      <xdr:nvSpPr>
        <xdr:cNvPr id="481" name="楕円 480"/>
        <xdr:cNvSpPr/>
      </xdr:nvSpPr>
      <xdr:spPr>
        <a:xfrm>
          <a:off x="9588500" y="165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21784</xdr:rowOff>
    </xdr:from>
    <xdr:ext cx="534377" cy="259045"/>
    <xdr:sp macro="" textlink="">
      <xdr:nvSpPr>
        <xdr:cNvPr id="482" name="テキスト ボックス 481"/>
        <xdr:cNvSpPr txBox="1"/>
      </xdr:nvSpPr>
      <xdr:spPr>
        <a:xfrm>
          <a:off x="9372111" y="166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73279</xdr:rowOff>
    </xdr:from>
    <xdr:to>
      <xdr:col>46</xdr:col>
      <xdr:colOff>38100</xdr:colOff>
      <xdr:row>98</xdr:row>
      <xdr:rowOff>3429</xdr:rowOff>
    </xdr:to>
    <xdr:sp macro="" textlink="">
      <xdr:nvSpPr>
        <xdr:cNvPr id="483" name="楕円 482"/>
        <xdr:cNvSpPr/>
      </xdr:nvSpPr>
      <xdr:spPr>
        <a:xfrm>
          <a:off x="8699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166006</xdr:rowOff>
    </xdr:from>
    <xdr:ext cx="534377" cy="259045"/>
    <xdr:sp macro="" textlink="">
      <xdr:nvSpPr>
        <xdr:cNvPr id="484" name="テキスト ボックス 483"/>
        <xdr:cNvSpPr txBox="1"/>
      </xdr:nvSpPr>
      <xdr:spPr>
        <a:xfrm>
          <a:off x="8483111" y="167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67526</xdr:rowOff>
    </xdr:from>
    <xdr:to>
      <xdr:col>41</xdr:col>
      <xdr:colOff>101600</xdr:colOff>
      <xdr:row>97</xdr:row>
      <xdr:rowOff>169126</xdr:rowOff>
    </xdr:to>
    <xdr:sp macro="" textlink="">
      <xdr:nvSpPr>
        <xdr:cNvPr id="485" name="楕円 484"/>
        <xdr:cNvSpPr/>
      </xdr:nvSpPr>
      <xdr:spPr>
        <a:xfrm>
          <a:off x="78105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160253</xdr:rowOff>
    </xdr:from>
    <xdr:ext cx="534377" cy="259045"/>
    <xdr:sp macro="" textlink="">
      <xdr:nvSpPr>
        <xdr:cNvPr id="486" name="テキスト ボックス 485"/>
        <xdr:cNvSpPr txBox="1"/>
      </xdr:nvSpPr>
      <xdr:spPr>
        <a:xfrm>
          <a:off x="7594111" y="16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70283</xdr:rowOff>
    </xdr:from>
    <xdr:to>
      <xdr:col>36</xdr:col>
      <xdr:colOff>165100</xdr:colOff>
      <xdr:row>98</xdr:row>
      <xdr:rowOff>433</xdr:rowOff>
    </xdr:to>
    <xdr:sp macro="" textlink="">
      <xdr:nvSpPr>
        <xdr:cNvPr id="487" name="楕円 486"/>
        <xdr:cNvSpPr/>
      </xdr:nvSpPr>
      <xdr:spPr>
        <a:xfrm>
          <a:off x="6921500" y="167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163010</xdr:rowOff>
    </xdr:from>
    <xdr:ext cx="534377" cy="259045"/>
    <xdr:sp macro="" textlink="">
      <xdr:nvSpPr>
        <xdr:cNvPr id="488" name="テキスト ボックス 487"/>
        <xdr:cNvSpPr txBox="1"/>
      </xdr:nvSpPr>
      <xdr:spPr>
        <a:xfrm>
          <a:off x="6705111" y="1679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14198</xdr:rowOff>
    </xdr:from>
    <xdr:to>
      <xdr:col>85</xdr:col>
      <xdr:colOff>127000</xdr:colOff>
      <xdr:row>39</xdr:row>
      <xdr:rowOff>19266</xdr:rowOff>
    </xdr:to>
    <xdr:cxnSp macro="">
      <xdr:nvCxnSpPr>
        <xdr:cNvPr id="517" name="直線コネクタ 516"/>
        <xdr:cNvCxnSpPr/>
      </xdr:nvCxnSpPr>
      <xdr:spPr>
        <a:xfrm>
          <a:off x="15481300" y="6700748"/>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58242</xdr:rowOff>
    </xdr:from>
    <xdr:to>
      <xdr:col>81</xdr:col>
      <xdr:colOff>50800</xdr:colOff>
      <xdr:row>39</xdr:row>
      <xdr:rowOff>14198</xdr:rowOff>
    </xdr:to>
    <xdr:cxnSp macro="">
      <xdr:nvCxnSpPr>
        <xdr:cNvPr id="520" name="直線コネクタ 519"/>
        <xdr:cNvCxnSpPr/>
      </xdr:nvCxnSpPr>
      <xdr:spPr>
        <a:xfrm>
          <a:off x="14592300" y="6573342"/>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58242</xdr:rowOff>
    </xdr:from>
    <xdr:to>
      <xdr:col>76</xdr:col>
      <xdr:colOff>114300</xdr:colOff>
      <xdr:row>39</xdr:row>
      <xdr:rowOff>34925</xdr:rowOff>
    </xdr:to>
    <xdr:cxnSp macro="">
      <xdr:nvCxnSpPr>
        <xdr:cNvPr id="523" name="直線コネクタ 522"/>
        <xdr:cNvCxnSpPr/>
      </xdr:nvCxnSpPr>
      <xdr:spPr>
        <a:xfrm flipV="1">
          <a:off x="13703300" y="6573342"/>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5" name="テキスト ボックス 524"/>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142215</xdr:rowOff>
    </xdr:from>
    <xdr:to>
      <xdr:col>71</xdr:col>
      <xdr:colOff>177800</xdr:colOff>
      <xdr:row>39</xdr:row>
      <xdr:rowOff>34925</xdr:rowOff>
    </xdr:to>
    <xdr:cxnSp macro="">
      <xdr:nvCxnSpPr>
        <xdr:cNvPr id="526" name="直線コネクタ 525"/>
        <xdr:cNvCxnSpPr/>
      </xdr:nvCxnSpPr>
      <xdr:spPr>
        <a:xfrm>
          <a:off x="12814300" y="6657315"/>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0" name="テキスト ボックス 529"/>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139916</xdr:rowOff>
    </xdr:from>
    <xdr:to>
      <xdr:col>85</xdr:col>
      <xdr:colOff>177800</xdr:colOff>
      <xdr:row>39</xdr:row>
      <xdr:rowOff>70066</xdr:rowOff>
    </xdr:to>
    <xdr:sp macro="" textlink="">
      <xdr:nvSpPr>
        <xdr:cNvPr id="536" name="楕円 535"/>
        <xdr:cNvSpPr/>
      </xdr:nvSpPr>
      <xdr:spPr>
        <a:xfrm>
          <a:off x="16268700" y="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54843</xdr:rowOff>
    </xdr:from>
    <xdr:ext cx="378565" cy="259045"/>
    <xdr:sp macro="" textlink="">
      <xdr:nvSpPr>
        <xdr:cNvPr id="537" name="災害復旧事業費該当値テキスト"/>
        <xdr:cNvSpPr txBox="1"/>
      </xdr:nvSpPr>
      <xdr:spPr>
        <a:xfrm>
          <a:off x="16370300" y="656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134848</xdr:rowOff>
    </xdr:from>
    <xdr:to>
      <xdr:col>81</xdr:col>
      <xdr:colOff>101600</xdr:colOff>
      <xdr:row>39</xdr:row>
      <xdr:rowOff>64998</xdr:rowOff>
    </xdr:to>
    <xdr:sp macro="" textlink="">
      <xdr:nvSpPr>
        <xdr:cNvPr id="538" name="楕円 537"/>
        <xdr:cNvSpPr/>
      </xdr:nvSpPr>
      <xdr:spPr>
        <a:xfrm>
          <a:off x="15430500" y="66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56125</xdr:rowOff>
    </xdr:from>
    <xdr:ext cx="378565" cy="259045"/>
    <xdr:sp macro="" textlink="">
      <xdr:nvSpPr>
        <xdr:cNvPr id="539" name="テキスト ボックス 538"/>
        <xdr:cNvSpPr txBox="1"/>
      </xdr:nvSpPr>
      <xdr:spPr>
        <a:xfrm>
          <a:off x="15292017" y="674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7442</xdr:rowOff>
    </xdr:from>
    <xdr:to>
      <xdr:col>76</xdr:col>
      <xdr:colOff>165100</xdr:colOff>
      <xdr:row>38</xdr:row>
      <xdr:rowOff>109042</xdr:rowOff>
    </xdr:to>
    <xdr:sp macro="" textlink="">
      <xdr:nvSpPr>
        <xdr:cNvPr id="540" name="楕円 539"/>
        <xdr:cNvSpPr/>
      </xdr:nvSpPr>
      <xdr:spPr>
        <a:xfrm>
          <a:off x="14541500" y="65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125569</xdr:rowOff>
    </xdr:from>
    <xdr:ext cx="469744" cy="259045"/>
    <xdr:sp macro="" textlink="">
      <xdr:nvSpPr>
        <xdr:cNvPr id="541" name="テキスト ボックス 540"/>
        <xdr:cNvSpPr txBox="1"/>
      </xdr:nvSpPr>
      <xdr:spPr>
        <a:xfrm>
          <a:off x="14357428" y="62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155575</xdr:rowOff>
    </xdr:from>
    <xdr:to>
      <xdr:col>72</xdr:col>
      <xdr:colOff>38100</xdr:colOff>
      <xdr:row>39</xdr:row>
      <xdr:rowOff>85725</xdr:rowOff>
    </xdr:to>
    <xdr:sp macro="" textlink="">
      <xdr:nvSpPr>
        <xdr:cNvPr id="542" name="楕円 541"/>
        <xdr:cNvSpPr/>
      </xdr:nvSpPr>
      <xdr:spPr>
        <a:xfrm>
          <a:off x="13652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76852</xdr:rowOff>
    </xdr:from>
    <xdr:ext cx="378565" cy="259045"/>
    <xdr:sp macro="" textlink="">
      <xdr:nvSpPr>
        <xdr:cNvPr id="543" name="テキスト ボックス 542"/>
        <xdr:cNvSpPr txBox="1"/>
      </xdr:nvSpPr>
      <xdr:spPr>
        <a:xfrm>
          <a:off x="13514017" y="676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91415</xdr:rowOff>
    </xdr:from>
    <xdr:to>
      <xdr:col>67</xdr:col>
      <xdr:colOff>101600</xdr:colOff>
      <xdr:row>39</xdr:row>
      <xdr:rowOff>21565</xdr:rowOff>
    </xdr:to>
    <xdr:sp macro="" textlink="">
      <xdr:nvSpPr>
        <xdr:cNvPr id="544" name="楕円 543"/>
        <xdr:cNvSpPr/>
      </xdr:nvSpPr>
      <xdr:spPr>
        <a:xfrm>
          <a:off x="12763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38092</xdr:rowOff>
    </xdr:from>
    <xdr:ext cx="469744" cy="259045"/>
    <xdr:sp macro="" textlink="">
      <xdr:nvSpPr>
        <xdr:cNvPr id="545" name="テキスト ボックス 544"/>
        <xdr:cNvSpPr txBox="1"/>
      </xdr:nvSpPr>
      <xdr:spPr>
        <a:xfrm>
          <a:off x="12579428" y="6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160291</xdr:rowOff>
    </xdr:from>
    <xdr:to>
      <xdr:col>85</xdr:col>
      <xdr:colOff>127000</xdr:colOff>
      <xdr:row>77</xdr:row>
      <xdr:rowOff>8255</xdr:rowOff>
    </xdr:to>
    <xdr:cxnSp macro="">
      <xdr:nvCxnSpPr>
        <xdr:cNvPr id="625" name="直線コネクタ 624"/>
        <xdr:cNvCxnSpPr/>
      </xdr:nvCxnSpPr>
      <xdr:spPr>
        <a:xfrm flipV="1">
          <a:off x="15481300" y="13190491"/>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8255</xdr:rowOff>
    </xdr:from>
    <xdr:to>
      <xdr:col>81</xdr:col>
      <xdr:colOff>50800</xdr:colOff>
      <xdr:row>77</xdr:row>
      <xdr:rowOff>19571</xdr:rowOff>
    </xdr:to>
    <xdr:cxnSp macro="">
      <xdr:nvCxnSpPr>
        <xdr:cNvPr id="628" name="直線コネクタ 627"/>
        <xdr:cNvCxnSpPr/>
      </xdr:nvCxnSpPr>
      <xdr:spPr>
        <a:xfrm flipV="1">
          <a:off x="14592300" y="1320990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19571</xdr:rowOff>
    </xdr:from>
    <xdr:to>
      <xdr:col>76</xdr:col>
      <xdr:colOff>114300</xdr:colOff>
      <xdr:row>77</xdr:row>
      <xdr:rowOff>31719</xdr:rowOff>
    </xdr:to>
    <xdr:cxnSp macro="">
      <xdr:nvCxnSpPr>
        <xdr:cNvPr id="631" name="直線コネクタ 630"/>
        <xdr:cNvCxnSpPr/>
      </xdr:nvCxnSpPr>
      <xdr:spPr>
        <a:xfrm flipV="1">
          <a:off x="13703300" y="13221221"/>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16534</xdr:rowOff>
    </xdr:from>
    <xdr:to>
      <xdr:col>71</xdr:col>
      <xdr:colOff>177800</xdr:colOff>
      <xdr:row>77</xdr:row>
      <xdr:rowOff>31719</xdr:rowOff>
    </xdr:to>
    <xdr:cxnSp macro="">
      <xdr:nvCxnSpPr>
        <xdr:cNvPr id="634" name="直線コネクタ 633"/>
        <xdr:cNvCxnSpPr/>
      </xdr:nvCxnSpPr>
      <xdr:spPr>
        <a:xfrm>
          <a:off x="12814300" y="1321818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109491</xdr:rowOff>
    </xdr:from>
    <xdr:to>
      <xdr:col>85</xdr:col>
      <xdr:colOff>177800</xdr:colOff>
      <xdr:row>77</xdr:row>
      <xdr:rowOff>39641</xdr:rowOff>
    </xdr:to>
    <xdr:sp macro="" textlink="">
      <xdr:nvSpPr>
        <xdr:cNvPr id="644" name="楕円 643"/>
        <xdr:cNvSpPr/>
      </xdr:nvSpPr>
      <xdr:spPr>
        <a:xfrm>
          <a:off x="16268700" y="131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87918</xdr:rowOff>
    </xdr:from>
    <xdr:ext cx="534377" cy="259045"/>
    <xdr:sp macro="" textlink="">
      <xdr:nvSpPr>
        <xdr:cNvPr id="645" name="公債費該当値テキスト"/>
        <xdr:cNvSpPr txBox="1"/>
      </xdr:nvSpPr>
      <xdr:spPr>
        <a:xfrm>
          <a:off x="16370300" y="131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128905</xdr:rowOff>
    </xdr:from>
    <xdr:to>
      <xdr:col>81</xdr:col>
      <xdr:colOff>101600</xdr:colOff>
      <xdr:row>77</xdr:row>
      <xdr:rowOff>59055</xdr:rowOff>
    </xdr:to>
    <xdr:sp macro="" textlink="">
      <xdr:nvSpPr>
        <xdr:cNvPr id="646" name="楕円 645"/>
        <xdr:cNvSpPr/>
      </xdr:nvSpPr>
      <xdr:spPr>
        <a:xfrm>
          <a:off x="15430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50182</xdr:rowOff>
    </xdr:from>
    <xdr:ext cx="534377" cy="259045"/>
    <xdr:sp macro="" textlink="">
      <xdr:nvSpPr>
        <xdr:cNvPr id="647" name="テキスト ボックス 646"/>
        <xdr:cNvSpPr txBox="1"/>
      </xdr:nvSpPr>
      <xdr:spPr>
        <a:xfrm>
          <a:off x="15214111" y="132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140221</xdr:rowOff>
    </xdr:from>
    <xdr:to>
      <xdr:col>76</xdr:col>
      <xdr:colOff>165100</xdr:colOff>
      <xdr:row>77</xdr:row>
      <xdr:rowOff>70371</xdr:rowOff>
    </xdr:to>
    <xdr:sp macro="" textlink="">
      <xdr:nvSpPr>
        <xdr:cNvPr id="648" name="楕円 647"/>
        <xdr:cNvSpPr/>
      </xdr:nvSpPr>
      <xdr:spPr>
        <a:xfrm>
          <a:off x="145415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61498</xdr:rowOff>
    </xdr:from>
    <xdr:ext cx="534377" cy="259045"/>
    <xdr:sp macro="" textlink="">
      <xdr:nvSpPr>
        <xdr:cNvPr id="649" name="テキスト ボックス 648"/>
        <xdr:cNvSpPr txBox="1"/>
      </xdr:nvSpPr>
      <xdr:spPr>
        <a:xfrm>
          <a:off x="14325111" y="132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152369</xdr:rowOff>
    </xdr:from>
    <xdr:to>
      <xdr:col>72</xdr:col>
      <xdr:colOff>38100</xdr:colOff>
      <xdr:row>77</xdr:row>
      <xdr:rowOff>82519</xdr:rowOff>
    </xdr:to>
    <xdr:sp macro="" textlink="">
      <xdr:nvSpPr>
        <xdr:cNvPr id="650" name="楕円 649"/>
        <xdr:cNvSpPr/>
      </xdr:nvSpPr>
      <xdr:spPr>
        <a:xfrm>
          <a:off x="13652500" y="13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73646</xdr:rowOff>
    </xdr:from>
    <xdr:ext cx="534377" cy="259045"/>
    <xdr:sp macro="" textlink="">
      <xdr:nvSpPr>
        <xdr:cNvPr id="651" name="テキスト ボックス 650"/>
        <xdr:cNvSpPr txBox="1"/>
      </xdr:nvSpPr>
      <xdr:spPr>
        <a:xfrm>
          <a:off x="13436111" y="132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137184</xdr:rowOff>
    </xdr:from>
    <xdr:to>
      <xdr:col>67</xdr:col>
      <xdr:colOff>101600</xdr:colOff>
      <xdr:row>77</xdr:row>
      <xdr:rowOff>67334</xdr:rowOff>
    </xdr:to>
    <xdr:sp macro="" textlink="">
      <xdr:nvSpPr>
        <xdr:cNvPr id="652" name="楕円 651"/>
        <xdr:cNvSpPr/>
      </xdr:nvSpPr>
      <xdr:spPr>
        <a:xfrm>
          <a:off x="12763500" y="131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58461</xdr:rowOff>
    </xdr:from>
    <xdr:ext cx="534377" cy="259045"/>
    <xdr:sp macro="" textlink="">
      <xdr:nvSpPr>
        <xdr:cNvPr id="653" name="テキスト ボックス 652"/>
        <xdr:cNvSpPr txBox="1"/>
      </xdr:nvSpPr>
      <xdr:spPr>
        <a:xfrm>
          <a:off x="12547111" y="132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24657</xdr:rowOff>
    </xdr:from>
    <xdr:to>
      <xdr:col>85</xdr:col>
      <xdr:colOff>127000</xdr:colOff>
      <xdr:row>99</xdr:row>
      <xdr:rowOff>26143</xdr:rowOff>
    </xdr:to>
    <xdr:cxnSp macro="">
      <xdr:nvCxnSpPr>
        <xdr:cNvPr id="682" name="直線コネクタ 681"/>
        <xdr:cNvCxnSpPr/>
      </xdr:nvCxnSpPr>
      <xdr:spPr>
        <a:xfrm flipV="1">
          <a:off x="15481300" y="16998207"/>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25039</xdr:rowOff>
    </xdr:from>
    <xdr:to>
      <xdr:col>81</xdr:col>
      <xdr:colOff>50800</xdr:colOff>
      <xdr:row>99</xdr:row>
      <xdr:rowOff>26143</xdr:rowOff>
    </xdr:to>
    <xdr:cxnSp macro="">
      <xdr:nvCxnSpPr>
        <xdr:cNvPr id="685" name="直線コネクタ 684"/>
        <xdr:cNvCxnSpPr/>
      </xdr:nvCxnSpPr>
      <xdr:spPr>
        <a:xfrm>
          <a:off x="14592300" y="1699858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117487</xdr:rowOff>
    </xdr:from>
    <xdr:to>
      <xdr:col>76</xdr:col>
      <xdr:colOff>114300</xdr:colOff>
      <xdr:row>99</xdr:row>
      <xdr:rowOff>25039</xdr:rowOff>
    </xdr:to>
    <xdr:cxnSp macro="">
      <xdr:nvCxnSpPr>
        <xdr:cNvPr id="688" name="直線コネクタ 687"/>
        <xdr:cNvCxnSpPr/>
      </xdr:nvCxnSpPr>
      <xdr:spPr>
        <a:xfrm>
          <a:off x="13703300" y="16748137"/>
          <a:ext cx="889000" cy="2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0" name="テキスト ボックス 689"/>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117487</xdr:rowOff>
    </xdr:from>
    <xdr:to>
      <xdr:col>71</xdr:col>
      <xdr:colOff>177800</xdr:colOff>
      <xdr:row>98</xdr:row>
      <xdr:rowOff>168294</xdr:rowOff>
    </xdr:to>
    <xdr:cxnSp macro="">
      <xdr:nvCxnSpPr>
        <xdr:cNvPr id="691" name="直線コネクタ 690"/>
        <xdr:cNvCxnSpPr/>
      </xdr:nvCxnSpPr>
      <xdr:spPr>
        <a:xfrm flipV="1">
          <a:off x="12814300" y="16748137"/>
          <a:ext cx="889000" cy="22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145307</xdr:rowOff>
    </xdr:from>
    <xdr:to>
      <xdr:col>85</xdr:col>
      <xdr:colOff>177800</xdr:colOff>
      <xdr:row>99</xdr:row>
      <xdr:rowOff>75457</xdr:rowOff>
    </xdr:to>
    <xdr:sp macro="" textlink="">
      <xdr:nvSpPr>
        <xdr:cNvPr id="701" name="楕円 700"/>
        <xdr:cNvSpPr/>
      </xdr:nvSpPr>
      <xdr:spPr>
        <a:xfrm>
          <a:off x="16268700" y="169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60234</xdr:rowOff>
    </xdr:from>
    <xdr:ext cx="469744" cy="259045"/>
    <xdr:sp macro="" textlink="">
      <xdr:nvSpPr>
        <xdr:cNvPr id="702" name="積立金該当値テキスト"/>
        <xdr:cNvSpPr txBox="1"/>
      </xdr:nvSpPr>
      <xdr:spPr>
        <a:xfrm>
          <a:off x="16370300" y="168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146793</xdr:rowOff>
    </xdr:from>
    <xdr:to>
      <xdr:col>81</xdr:col>
      <xdr:colOff>101600</xdr:colOff>
      <xdr:row>99</xdr:row>
      <xdr:rowOff>76943</xdr:rowOff>
    </xdr:to>
    <xdr:sp macro="" textlink="">
      <xdr:nvSpPr>
        <xdr:cNvPr id="703" name="楕円 702"/>
        <xdr:cNvSpPr/>
      </xdr:nvSpPr>
      <xdr:spPr>
        <a:xfrm>
          <a:off x="15430500" y="169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68070</xdr:rowOff>
    </xdr:from>
    <xdr:ext cx="378565" cy="259045"/>
    <xdr:sp macro="" textlink="">
      <xdr:nvSpPr>
        <xdr:cNvPr id="704" name="テキスト ボックス 703"/>
        <xdr:cNvSpPr txBox="1"/>
      </xdr:nvSpPr>
      <xdr:spPr>
        <a:xfrm>
          <a:off x="15292017" y="1704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145689</xdr:rowOff>
    </xdr:from>
    <xdr:to>
      <xdr:col>76</xdr:col>
      <xdr:colOff>165100</xdr:colOff>
      <xdr:row>99</xdr:row>
      <xdr:rowOff>75839</xdr:rowOff>
    </xdr:to>
    <xdr:sp macro="" textlink="">
      <xdr:nvSpPr>
        <xdr:cNvPr id="705" name="楕円 704"/>
        <xdr:cNvSpPr/>
      </xdr:nvSpPr>
      <xdr:spPr>
        <a:xfrm>
          <a:off x="14541500" y="169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66966</xdr:rowOff>
    </xdr:from>
    <xdr:ext cx="469744" cy="259045"/>
    <xdr:sp macro="" textlink="">
      <xdr:nvSpPr>
        <xdr:cNvPr id="706" name="テキスト ボックス 705"/>
        <xdr:cNvSpPr txBox="1"/>
      </xdr:nvSpPr>
      <xdr:spPr>
        <a:xfrm>
          <a:off x="14357428" y="1704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66687</xdr:rowOff>
    </xdr:from>
    <xdr:to>
      <xdr:col>72</xdr:col>
      <xdr:colOff>38100</xdr:colOff>
      <xdr:row>97</xdr:row>
      <xdr:rowOff>168287</xdr:rowOff>
    </xdr:to>
    <xdr:sp macro="" textlink="">
      <xdr:nvSpPr>
        <xdr:cNvPr id="707" name="楕円 706"/>
        <xdr:cNvSpPr/>
      </xdr:nvSpPr>
      <xdr:spPr>
        <a:xfrm>
          <a:off x="13652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159414</xdr:rowOff>
    </xdr:from>
    <xdr:ext cx="534377" cy="259045"/>
    <xdr:sp macro="" textlink="">
      <xdr:nvSpPr>
        <xdr:cNvPr id="708" name="テキスト ボックス 707"/>
        <xdr:cNvSpPr txBox="1"/>
      </xdr:nvSpPr>
      <xdr:spPr>
        <a:xfrm>
          <a:off x="13436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117494</xdr:rowOff>
    </xdr:from>
    <xdr:to>
      <xdr:col>67</xdr:col>
      <xdr:colOff>101600</xdr:colOff>
      <xdr:row>99</xdr:row>
      <xdr:rowOff>47644</xdr:rowOff>
    </xdr:to>
    <xdr:sp macro="" textlink="">
      <xdr:nvSpPr>
        <xdr:cNvPr id="709" name="楕円 708"/>
        <xdr:cNvSpPr/>
      </xdr:nvSpPr>
      <xdr:spPr>
        <a:xfrm>
          <a:off x="12763500" y="16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38771</xdr:rowOff>
    </xdr:from>
    <xdr:ext cx="469744" cy="259045"/>
    <xdr:sp macro="" textlink="">
      <xdr:nvSpPr>
        <xdr:cNvPr id="710" name="テキスト ボックス 709"/>
        <xdr:cNvSpPr txBox="1"/>
      </xdr:nvSpPr>
      <xdr:spPr>
        <a:xfrm>
          <a:off x="12579428" y="170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155645</xdr:rowOff>
    </xdr:from>
    <xdr:to>
      <xdr:col>116</xdr:col>
      <xdr:colOff>63500</xdr:colOff>
      <xdr:row>37</xdr:row>
      <xdr:rowOff>167875</xdr:rowOff>
    </xdr:to>
    <xdr:cxnSp macro="">
      <xdr:nvCxnSpPr>
        <xdr:cNvPr id="735" name="直線コネクタ 734"/>
        <xdr:cNvCxnSpPr/>
      </xdr:nvCxnSpPr>
      <xdr:spPr>
        <a:xfrm flipV="1">
          <a:off x="21323300" y="6499295"/>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144500</xdr:rowOff>
    </xdr:from>
    <xdr:to>
      <xdr:col>111</xdr:col>
      <xdr:colOff>177800</xdr:colOff>
      <xdr:row>37</xdr:row>
      <xdr:rowOff>167875</xdr:rowOff>
    </xdr:to>
    <xdr:cxnSp macro="">
      <xdr:nvCxnSpPr>
        <xdr:cNvPr id="738" name="直線コネクタ 737"/>
        <xdr:cNvCxnSpPr/>
      </xdr:nvCxnSpPr>
      <xdr:spPr>
        <a:xfrm>
          <a:off x="20434300" y="6488150"/>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0" name="テキスト ボックス 739"/>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144500</xdr:rowOff>
    </xdr:from>
    <xdr:to>
      <xdr:col>107</xdr:col>
      <xdr:colOff>50800</xdr:colOff>
      <xdr:row>37</xdr:row>
      <xdr:rowOff>161474</xdr:rowOff>
    </xdr:to>
    <xdr:cxnSp macro="">
      <xdr:nvCxnSpPr>
        <xdr:cNvPr id="741" name="直線コネクタ 740"/>
        <xdr:cNvCxnSpPr/>
      </xdr:nvCxnSpPr>
      <xdr:spPr>
        <a:xfrm flipV="1">
          <a:off x="19545300" y="6488150"/>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154845</xdr:rowOff>
    </xdr:from>
    <xdr:to>
      <xdr:col>102</xdr:col>
      <xdr:colOff>114300</xdr:colOff>
      <xdr:row>37</xdr:row>
      <xdr:rowOff>161474</xdr:rowOff>
    </xdr:to>
    <xdr:cxnSp macro="">
      <xdr:nvCxnSpPr>
        <xdr:cNvPr id="744" name="直線コネクタ 743"/>
        <xdr:cNvCxnSpPr/>
      </xdr:nvCxnSpPr>
      <xdr:spPr>
        <a:xfrm>
          <a:off x="18656300" y="649849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104845</xdr:rowOff>
    </xdr:from>
    <xdr:to>
      <xdr:col>116</xdr:col>
      <xdr:colOff>114300</xdr:colOff>
      <xdr:row>38</xdr:row>
      <xdr:rowOff>34995</xdr:rowOff>
    </xdr:to>
    <xdr:sp macro="" textlink="">
      <xdr:nvSpPr>
        <xdr:cNvPr id="754" name="楕円 753"/>
        <xdr:cNvSpPr/>
      </xdr:nvSpPr>
      <xdr:spPr>
        <a:xfrm>
          <a:off x="22110700" y="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19772</xdr:rowOff>
    </xdr:from>
    <xdr:ext cx="378565" cy="259045"/>
    <xdr:sp macro="" textlink="">
      <xdr:nvSpPr>
        <xdr:cNvPr id="755" name="投資及び出資金該当値テキスト"/>
        <xdr:cNvSpPr txBox="1"/>
      </xdr:nvSpPr>
      <xdr:spPr>
        <a:xfrm>
          <a:off x="22212300" y="636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117075</xdr:rowOff>
    </xdr:from>
    <xdr:to>
      <xdr:col>112</xdr:col>
      <xdr:colOff>38100</xdr:colOff>
      <xdr:row>38</xdr:row>
      <xdr:rowOff>47225</xdr:rowOff>
    </xdr:to>
    <xdr:sp macro="" textlink="">
      <xdr:nvSpPr>
        <xdr:cNvPr id="756" name="楕円 755"/>
        <xdr:cNvSpPr/>
      </xdr:nvSpPr>
      <xdr:spPr>
        <a:xfrm>
          <a:off x="21272500" y="64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38352</xdr:rowOff>
    </xdr:from>
    <xdr:ext cx="378565" cy="259045"/>
    <xdr:sp macro="" textlink="">
      <xdr:nvSpPr>
        <xdr:cNvPr id="757" name="テキスト ボックス 756"/>
        <xdr:cNvSpPr txBox="1"/>
      </xdr:nvSpPr>
      <xdr:spPr>
        <a:xfrm>
          <a:off x="21134017" y="6553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93700</xdr:rowOff>
    </xdr:from>
    <xdr:to>
      <xdr:col>107</xdr:col>
      <xdr:colOff>101600</xdr:colOff>
      <xdr:row>38</xdr:row>
      <xdr:rowOff>23850</xdr:rowOff>
    </xdr:to>
    <xdr:sp macro="" textlink="">
      <xdr:nvSpPr>
        <xdr:cNvPr id="758" name="楕円 757"/>
        <xdr:cNvSpPr/>
      </xdr:nvSpPr>
      <xdr:spPr>
        <a:xfrm>
          <a:off x="20383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14977</xdr:rowOff>
    </xdr:from>
    <xdr:ext cx="378565" cy="259045"/>
    <xdr:sp macro="" textlink="">
      <xdr:nvSpPr>
        <xdr:cNvPr id="759" name="テキスト ボックス 758"/>
        <xdr:cNvSpPr txBox="1"/>
      </xdr:nvSpPr>
      <xdr:spPr>
        <a:xfrm>
          <a:off x="20245017" y="65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110674</xdr:rowOff>
    </xdr:from>
    <xdr:to>
      <xdr:col>102</xdr:col>
      <xdr:colOff>165100</xdr:colOff>
      <xdr:row>38</xdr:row>
      <xdr:rowOff>40824</xdr:rowOff>
    </xdr:to>
    <xdr:sp macro="" textlink="">
      <xdr:nvSpPr>
        <xdr:cNvPr id="760" name="楕円 759"/>
        <xdr:cNvSpPr/>
      </xdr:nvSpPr>
      <xdr:spPr>
        <a:xfrm>
          <a:off x="19494500" y="64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31951</xdr:rowOff>
    </xdr:from>
    <xdr:ext cx="378565" cy="259045"/>
    <xdr:sp macro="" textlink="">
      <xdr:nvSpPr>
        <xdr:cNvPr id="761" name="テキスト ボックス 760"/>
        <xdr:cNvSpPr txBox="1"/>
      </xdr:nvSpPr>
      <xdr:spPr>
        <a:xfrm>
          <a:off x="19356017" y="654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104045</xdr:rowOff>
    </xdr:from>
    <xdr:to>
      <xdr:col>98</xdr:col>
      <xdr:colOff>38100</xdr:colOff>
      <xdr:row>38</xdr:row>
      <xdr:rowOff>34195</xdr:rowOff>
    </xdr:to>
    <xdr:sp macro="" textlink="">
      <xdr:nvSpPr>
        <xdr:cNvPr id="762" name="楕円 761"/>
        <xdr:cNvSpPr/>
      </xdr:nvSpPr>
      <xdr:spPr>
        <a:xfrm>
          <a:off x="18605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25322</xdr:rowOff>
    </xdr:from>
    <xdr:ext cx="378565" cy="259045"/>
    <xdr:sp macro="" textlink="">
      <xdr:nvSpPr>
        <xdr:cNvPr id="763" name="テキスト ボックス 762"/>
        <xdr:cNvSpPr txBox="1"/>
      </xdr:nvSpPr>
      <xdr:spPr>
        <a:xfrm>
          <a:off x="18467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36525</xdr:rowOff>
    </xdr:from>
    <xdr:to>
      <xdr:col>116</xdr:col>
      <xdr:colOff>63500</xdr:colOff>
      <xdr:row>59</xdr:row>
      <xdr:rowOff>37059</xdr:rowOff>
    </xdr:to>
    <xdr:cxnSp macro="">
      <xdr:nvCxnSpPr>
        <xdr:cNvPr id="792" name="直線コネクタ 791"/>
        <xdr:cNvCxnSpPr/>
      </xdr:nvCxnSpPr>
      <xdr:spPr>
        <a:xfrm>
          <a:off x="21323300" y="10152075"/>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34887</xdr:rowOff>
    </xdr:from>
    <xdr:to>
      <xdr:col>111</xdr:col>
      <xdr:colOff>177800</xdr:colOff>
      <xdr:row>59</xdr:row>
      <xdr:rowOff>36525</xdr:rowOff>
    </xdr:to>
    <xdr:cxnSp macro="">
      <xdr:nvCxnSpPr>
        <xdr:cNvPr id="795" name="直線コネクタ 794"/>
        <xdr:cNvCxnSpPr/>
      </xdr:nvCxnSpPr>
      <xdr:spPr>
        <a:xfrm>
          <a:off x="20434300" y="1015043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34354</xdr:rowOff>
    </xdr:from>
    <xdr:to>
      <xdr:col>107</xdr:col>
      <xdr:colOff>50800</xdr:colOff>
      <xdr:row>59</xdr:row>
      <xdr:rowOff>34887</xdr:rowOff>
    </xdr:to>
    <xdr:cxnSp macro="">
      <xdr:nvCxnSpPr>
        <xdr:cNvPr id="798" name="直線コネクタ 797"/>
        <xdr:cNvCxnSpPr/>
      </xdr:nvCxnSpPr>
      <xdr:spPr>
        <a:xfrm>
          <a:off x="19545300" y="1014990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30505</xdr:rowOff>
    </xdr:from>
    <xdr:to>
      <xdr:col>102</xdr:col>
      <xdr:colOff>114300</xdr:colOff>
      <xdr:row>59</xdr:row>
      <xdr:rowOff>34354</xdr:rowOff>
    </xdr:to>
    <xdr:cxnSp macro="">
      <xdr:nvCxnSpPr>
        <xdr:cNvPr id="801" name="直線コネクタ 800"/>
        <xdr:cNvCxnSpPr/>
      </xdr:nvCxnSpPr>
      <xdr:spPr>
        <a:xfrm>
          <a:off x="18656300" y="1014605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157709</xdr:rowOff>
    </xdr:from>
    <xdr:to>
      <xdr:col>116</xdr:col>
      <xdr:colOff>114300</xdr:colOff>
      <xdr:row>59</xdr:row>
      <xdr:rowOff>87859</xdr:rowOff>
    </xdr:to>
    <xdr:sp macro="" textlink="">
      <xdr:nvSpPr>
        <xdr:cNvPr id="811" name="楕円 810"/>
        <xdr:cNvSpPr/>
      </xdr:nvSpPr>
      <xdr:spPr>
        <a:xfrm>
          <a:off x="221107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72636</xdr:rowOff>
    </xdr:from>
    <xdr:ext cx="378565" cy="259045"/>
    <xdr:sp macro="" textlink="">
      <xdr:nvSpPr>
        <xdr:cNvPr id="812" name="貸付金該当値テキスト"/>
        <xdr:cNvSpPr txBox="1"/>
      </xdr:nvSpPr>
      <xdr:spPr>
        <a:xfrm>
          <a:off x="22212300" y="10016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157175</xdr:rowOff>
    </xdr:from>
    <xdr:to>
      <xdr:col>112</xdr:col>
      <xdr:colOff>38100</xdr:colOff>
      <xdr:row>59</xdr:row>
      <xdr:rowOff>87325</xdr:rowOff>
    </xdr:to>
    <xdr:sp macro="" textlink="">
      <xdr:nvSpPr>
        <xdr:cNvPr id="813" name="楕円 812"/>
        <xdr:cNvSpPr/>
      </xdr:nvSpPr>
      <xdr:spPr>
        <a:xfrm>
          <a:off x="21272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78452</xdr:rowOff>
    </xdr:from>
    <xdr:ext cx="378565" cy="259045"/>
    <xdr:sp macro="" textlink="">
      <xdr:nvSpPr>
        <xdr:cNvPr id="814" name="テキスト ボックス 813"/>
        <xdr:cNvSpPr txBox="1"/>
      </xdr:nvSpPr>
      <xdr:spPr>
        <a:xfrm>
          <a:off x="21134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155537</xdr:rowOff>
    </xdr:from>
    <xdr:to>
      <xdr:col>107</xdr:col>
      <xdr:colOff>101600</xdr:colOff>
      <xdr:row>59</xdr:row>
      <xdr:rowOff>85687</xdr:rowOff>
    </xdr:to>
    <xdr:sp macro="" textlink="">
      <xdr:nvSpPr>
        <xdr:cNvPr id="815" name="楕円 814"/>
        <xdr:cNvSpPr/>
      </xdr:nvSpPr>
      <xdr:spPr>
        <a:xfrm>
          <a:off x="20383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76814</xdr:rowOff>
    </xdr:from>
    <xdr:ext cx="378565" cy="259045"/>
    <xdr:sp macro="" textlink="">
      <xdr:nvSpPr>
        <xdr:cNvPr id="816" name="テキスト ボックス 815"/>
        <xdr:cNvSpPr txBox="1"/>
      </xdr:nvSpPr>
      <xdr:spPr>
        <a:xfrm>
          <a:off x="20245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155004</xdr:rowOff>
    </xdr:from>
    <xdr:to>
      <xdr:col>102</xdr:col>
      <xdr:colOff>165100</xdr:colOff>
      <xdr:row>59</xdr:row>
      <xdr:rowOff>85154</xdr:rowOff>
    </xdr:to>
    <xdr:sp macro="" textlink="">
      <xdr:nvSpPr>
        <xdr:cNvPr id="817" name="楕円 816"/>
        <xdr:cNvSpPr/>
      </xdr:nvSpPr>
      <xdr:spPr>
        <a:xfrm>
          <a:off x="19494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76281</xdr:rowOff>
    </xdr:from>
    <xdr:ext cx="378565" cy="259045"/>
    <xdr:sp macro="" textlink="">
      <xdr:nvSpPr>
        <xdr:cNvPr id="818" name="テキスト ボックス 817"/>
        <xdr:cNvSpPr txBox="1"/>
      </xdr:nvSpPr>
      <xdr:spPr>
        <a:xfrm>
          <a:off x="19356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151155</xdr:rowOff>
    </xdr:from>
    <xdr:to>
      <xdr:col>98</xdr:col>
      <xdr:colOff>38100</xdr:colOff>
      <xdr:row>59</xdr:row>
      <xdr:rowOff>81305</xdr:rowOff>
    </xdr:to>
    <xdr:sp macro="" textlink="">
      <xdr:nvSpPr>
        <xdr:cNvPr id="819" name="楕円 818"/>
        <xdr:cNvSpPr/>
      </xdr:nvSpPr>
      <xdr:spPr>
        <a:xfrm>
          <a:off x="18605500" y="10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72432</xdr:rowOff>
    </xdr:from>
    <xdr:ext cx="378565" cy="259045"/>
    <xdr:sp macro="" textlink="">
      <xdr:nvSpPr>
        <xdr:cNvPr id="820" name="テキスト ボックス 819"/>
        <xdr:cNvSpPr txBox="1"/>
      </xdr:nvSpPr>
      <xdr:spPr>
        <a:xfrm>
          <a:off x="18467017" y="1018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28487</xdr:rowOff>
    </xdr:from>
    <xdr:to>
      <xdr:col>116</xdr:col>
      <xdr:colOff>63500</xdr:colOff>
      <xdr:row>76</xdr:row>
      <xdr:rowOff>33858</xdr:rowOff>
    </xdr:to>
    <xdr:cxnSp macro="">
      <xdr:nvCxnSpPr>
        <xdr:cNvPr id="854" name="直線コネクタ 853"/>
        <xdr:cNvCxnSpPr/>
      </xdr:nvCxnSpPr>
      <xdr:spPr>
        <a:xfrm>
          <a:off x="21323300" y="13058687"/>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28487</xdr:rowOff>
    </xdr:from>
    <xdr:to>
      <xdr:col>111</xdr:col>
      <xdr:colOff>177800</xdr:colOff>
      <xdr:row>76</xdr:row>
      <xdr:rowOff>62661</xdr:rowOff>
    </xdr:to>
    <xdr:cxnSp macro="">
      <xdr:nvCxnSpPr>
        <xdr:cNvPr id="857" name="直線コネクタ 856"/>
        <xdr:cNvCxnSpPr/>
      </xdr:nvCxnSpPr>
      <xdr:spPr>
        <a:xfrm flipV="1">
          <a:off x="20434300" y="13058687"/>
          <a:ext cx="889000" cy="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62661</xdr:rowOff>
    </xdr:from>
    <xdr:to>
      <xdr:col>107</xdr:col>
      <xdr:colOff>50800</xdr:colOff>
      <xdr:row>76</xdr:row>
      <xdr:rowOff>100467</xdr:rowOff>
    </xdr:to>
    <xdr:cxnSp macro="">
      <xdr:nvCxnSpPr>
        <xdr:cNvPr id="860" name="直線コネクタ 859"/>
        <xdr:cNvCxnSpPr/>
      </xdr:nvCxnSpPr>
      <xdr:spPr>
        <a:xfrm flipV="1">
          <a:off x="19545300" y="13092861"/>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124184</xdr:rowOff>
    </xdr:from>
    <xdr:to>
      <xdr:col>102</xdr:col>
      <xdr:colOff>114300</xdr:colOff>
      <xdr:row>76</xdr:row>
      <xdr:rowOff>100467</xdr:rowOff>
    </xdr:to>
    <xdr:cxnSp macro="">
      <xdr:nvCxnSpPr>
        <xdr:cNvPr id="863" name="直線コネクタ 862"/>
        <xdr:cNvCxnSpPr/>
      </xdr:nvCxnSpPr>
      <xdr:spPr>
        <a:xfrm>
          <a:off x="18656300" y="12982934"/>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154508</xdr:rowOff>
    </xdr:from>
    <xdr:to>
      <xdr:col>116</xdr:col>
      <xdr:colOff>114300</xdr:colOff>
      <xdr:row>76</xdr:row>
      <xdr:rowOff>84658</xdr:rowOff>
    </xdr:to>
    <xdr:sp macro="" textlink="">
      <xdr:nvSpPr>
        <xdr:cNvPr id="873" name="楕円 872"/>
        <xdr:cNvSpPr/>
      </xdr:nvSpPr>
      <xdr:spPr>
        <a:xfrm>
          <a:off x="221107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132935</xdr:rowOff>
    </xdr:from>
    <xdr:ext cx="534377" cy="259045"/>
    <xdr:sp macro="" textlink="">
      <xdr:nvSpPr>
        <xdr:cNvPr id="874" name="繰出金該当値テキスト"/>
        <xdr:cNvSpPr txBox="1"/>
      </xdr:nvSpPr>
      <xdr:spPr>
        <a:xfrm>
          <a:off x="22212300" y="129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149137</xdr:rowOff>
    </xdr:from>
    <xdr:to>
      <xdr:col>112</xdr:col>
      <xdr:colOff>38100</xdr:colOff>
      <xdr:row>76</xdr:row>
      <xdr:rowOff>79287</xdr:rowOff>
    </xdr:to>
    <xdr:sp macro="" textlink="">
      <xdr:nvSpPr>
        <xdr:cNvPr id="875" name="楕円 874"/>
        <xdr:cNvSpPr/>
      </xdr:nvSpPr>
      <xdr:spPr>
        <a:xfrm>
          <a:off x="21272500" y="13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70414</xdr:rowOff>
    </xdr:from>
    <xdr:ext cx="534377" cy="259045"/>
    <xdr:sp macro="" textlink="">
      <xdr:nvSpPr>
        <xdr:cNvPr id="876" name="テキスト ボックス 875"/>
        <xdr:cNvSpPr txBox="1"/>
      </xdr:nvSpPr>
      <xdr:spPr>
        <a:xfrm>
          <a:off x="21056111" y="131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11861</xdr:rowOff>
    </xdr:from>
    <xdr:to>
      <xdr:col>107</xdr:col>
      <xdr:colOff>101600</xdr:colOff>
      <xdr:row>76</xdr:row>
      <xdr:rowOff>113461</xdr:rowOff>
    </xdr:to>
    <xdr:sp macro="" textlink="">
      <xdr:nvSpPr>
        <xdr:cNvPr id="877" name="楕円 876"/>
        <xdr:cNvSpPr/>
      </xdr:nvSpPr>
      <xdr:spPr>
        <a:xfrm>
          <a:off x="20383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104588</xdr:rowOff>
    </xdr:from>
    <xdr:ext cx="534377" cy="259045"/>
    <xdr:sp macro="" textlink="">
      <xdr:nvSpPr>
        <xdr:cNvPr id="878" name="テキスト ボックス 877"/>
        <xdr:cNvSpPr txBox="1"/>
      </xdr:nvSpPr>
      <xdr:spPr>
        <a:xfrm>
          <a:off x="20167111"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49667</xdr:rowOff>
    </xdr:from>
    <xdr:to>
      <xdr:col>102</xdr:col>
      <xdr:colOff>165100</xdr:colOff>
      <xdr:row>76</xdr:row>
      <xdr:rowOff>151267</xdr:rowOff>
    </xdr:to>
    <xdr:sp macro="" textlink="">
      <xdr:nvSpPr>
        <xdr:cNvPr id="879" name="楕円 878"/>
        <xdr:cNvSpPr/>
      </xdr:nvSpPr>
      <xdr:spPr>
        <a:xfrm>
          <a:off x="19494500" y="130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142394</xdr:rowOff>
    </xdr:from>
    <xdr:ext cx="534377" cy="259045"/>
    <xdr:sp macro="" textlink="">
      <xdr:nvSpPr>
        <xdr:cNvPr id="880" name="テキスト ボックス 879"/>
        <xdr:cNvSpPr txBox="1"/>
      </xdr:nvSpPr>
      <xdr:spPr>
        <a:xfrm>
          <a:off x="19278111" y="131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73384</xdr:rowOff>
    </xdr:from>
    <xdr:to>
      <xdr:col>98</xdr:col>
      <xdr:colOff>38100</xdr:colOff>
      <xdr:row>76</xdr:row>
      <xdr:rowOff>3535</xdr:rowOff>
    </xdr:to>
    <xdr:sp macro="" textlink="">
      <xdr:nvSpPr>
        <xdr:cNvPr id="881" name="楕円 880"/>
        <xdr:cNvSpPr/>
      </xdr:nvSpPr>
      <xdr:spPr>
        <a:xfrm>
          <a:off x="18605500" y="12932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166110</xdr:rowOff>
    </xdr:from>
    <xdr:ext cx="534377" cy="259045"/>
    <xdr:sp macro="" textlink="">
      <xdr:nvSpPr>
        <xdr:cNvPr id="882" name="テキスト ボックス 881"/>
        <xdr:cNvSpPr txBox="1"/>
      </xdr:nvSpPr>
      <xdr:spPr>
        <a:xfrm>
          <a:off x="18389111" y="130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407,896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58,236</a:t>
          </a:r>
          <a:r>
            <a:rPr kumimoji="1" lang="ja-JP" altLang="en-US" sz="1300">
              <a:latin typeface="ＭＳ Ｐゴシック" panose="020B0600070205080204" pitchFamily="50" charset="-128"/>
              <a:ea typeface="ＭＳ Ｐゴシック" panose="020B0600070205080204" pitchFamily="50" charset="-128"/>
            </a:rPr>
            <a:t>円となっており，類似団体よりも低い数値を維持している。引き続き職員配置，定員管理の適正化に努めていく。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63,404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120,205</a:t>
          </a:r>
          <a:r>
            <a:rPr kumimoji="1" lang="ja-JP" altLang="en-US" sz="1300">
              <a:latin typeface="ＭＳ Ｐゴシック" panose="020B0600070205080204" pitchFamily="50" charset="-128"/>
              <a:ea typeface="ＭＳ Ｐゴシック" panose="020B0600070205080204" pitchFamily="50" charset="-128"/>
            </a:rPr>
            <a:t>円減少しているが，これは特別定額給付金給付事業の皆減が主な要因として挙げられる。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23,786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8,300</a:t>
          </a:r>
          <a:r>
            <a:rPr kumimoji="1" lang="ja-JP" altLang="en-US" sz="1300">
              <a:latin typeface="ＭＳ Ｐゴシック" panose="020B0600070205080204" pitchFamily="50" charset="-128"/>
              <a:ea typeface="ＭＳ Ｐゴシック" panose="020B0600070205080204" pitchFamily="50" charset="-128"/>
            </a:rPr>
            <a:t>円低くなっているが，中学校大規模改造事業の減が要因として挙げられる。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119,273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8,115</a:t>
          </a:r>
          <a:r>
            <a:rPr kumimoji="1" lang="ja-JP" altLang="en-US" sz="1300">
              <a:latin typeface="ＭＳ Ｐゴシック" panose="020B0600070205080204" pitchFamily="50" charset="-128"/>
              <a:ea typeface="ＭＳ Ｐゴシック" panose="020B0600070205080204" pitchFamily="50" charset="-128"/>
            </a:rPr>
            <a:t>円高い状況となっている。前年度比では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23,962</a:t>
          </a:r>
          <a:r>
            <a:rPr kumimoji="1" lang="ja-JP" altLang="en-US" sz="1300">
              <a:latin typeface="ＭＳ Ｐゴシック" panose="020B0600070205080204" pitchFamily="50" charset="-128"/>
              <a:ea typeface="ＭＳ Ｐゴシック" panose="020B0600070205080204" pitchFamily="50" charset="-128"/>
            </a:rPr>
            <a:t>円高くなっているが，これは，子育て世帯への臨時特別給付金の皆増が要因として挙げられる。今後も，サービスを維持しながらもコストを抑えられるよう，効率的な事業運営に努めていく。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67,031
66,065
106.04
28,965,081
27,341,683
1,343,186
15,446,383
17,262,157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103124</xdr:rowOff>
    </xdr:from>
    <xdr:to>
      <xdr:col>24</xdr:col>
      <xdr:colOff>63500</xdr:colOff>
      <xdr:row>36</xdr:row>
      <xdr:rowOff>138328</xdr:rowOff>
    </xdr:to>
    <xdr:cxnSp macro="">
      <xdr:nvCxnSpPr>
        <xdr:cNvPr id="59" name="直線コネクタ 58"/>
        <xdr:cNvCxnSpPr/>
      </xdr:nvCxnSpPr>
      <xdr:spPr>
        <a:xfrm flipV="1">
          <a:off x="3797300" y="6275324"/>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63348</xdr:rowOff>
    </xdr:from>
    <xdr:to>
      <xdr:col>19</xdr:col>
      <xdr:colOff>177800</xdr:colOff>
      <xdr:row>36</xdr:row>
      <xdr:rowOff>138328</xdr:rowOff>
    </xdr:to>
    <xdr:cxnSp macro="">
      <xdr:nvCxnSpPr>
        <xdr:cNvPr id="62" name="直線コネクタ 61"/>
        <xdr:cNvCxnSpPr/>
      </xdr:nvCxnSpPr>
      <xdr:spPr>
        <a:xfrm>
          <a:off x="2908300" y="6235548"/>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11227</xdr:rowOff>
    </xdr:from>
    <xdr:to>
      <xdr:col>15</xdr:col>
      <xdr:colOff>50800</xdr:colOff>
      <xdr:row>36</xdr:row>
      <xdr:rowOff>63348</xdr:rowOff>
    </xdr:to>
    <xdr:cxnSp macro="">
      <xdr:nvCxnSpPr>
        <xdr:cNvPr id="65" name="直線コネクタ 64"/>
        <xdr:cNvCxnSpPr/>
      </xdr:nvCxnSpPr>
      <xdr:spPr>
        <a:xfrm>
          <a:off x="2019300" y="618342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11227</xdr:rowOff>
    </xdr:from>
    <xdr:to>
      <xdr:col>10</xdr:col>
      <xdr:colOff>114300</xdr:colOff>
      <xdr:row>36</xdr:row>
      <xdr:rowOff>33630</xdr:rowOff>
    </xdr:to>
    <xdr:cxnSp macro="">
      <xdr:nvCxnSpPr>
        <xdr:cNvPr id="68" name="直線コネクタ 67"/>
        <xdr:cNvCxnSpPr/>
      </xdr:nvCxnSpPr>
      <xdr:spPr>
        <a:xfrm flipV="1">
          <a:off x="1130300" y="618342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78" name="楕円 77"/>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79" name="議会費該当値テキスト"/>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87528</xdr:rowOff>
    </xdr:from>
    <xdr:to>
      <xdr:col>20</xdr:col>
      <xdr:colOff>38100</xdr:colOff>
      <xdr:row>37</xdr:row>
      <xdr:rowOff>17678</xdr:rowOff>
    </xdr:to>
    <xdr:sp macro="" textlink="">
      <xdr:nvSpPr>
        <xdr:cNvPr id="80" name="楕円 79"/>
        <xdr:cNvSpPr/>
      </xdr:nvSpPr>
      <xdr:spPr>
        <a:xfrm>
          <a:off x="3746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8805</xdr:rowOff>
    </xdr:from>
    <xdr:ext cx="469744" cy="259045"/>
    <xdr:sp macro="" textlink="">
      <xdr:nvSpPr>
        <xdr:cNvPr id="81" name="テキスト ボックス 80"/>
        <xdr:cNvSpPr txBox="1"/>
      </xdr:nvSpPr>
      <xdr:spPr>
        <a:xfrm>
          <a:off x="3562428" y="63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12548</xdr:rowOff>
    </xdr:from>
    <xdr:to>
      <xdr:col>15</xdr:col>
      <xdr:colOff>101600</xdr:colOff>
      <xdr:row>36</xdr:row>
      <xdr:rowOff>114148</xdr:rowOff>
    </xdr:to>
    <xdr:sp macro="" textlink="">
      <xdr:nvSpPr>
        <xdr:cNvPr id="82" name="楕円 81"/>
        <xdr:cNvSpPr/>
      </xdr:nvSpPr>
      <xdr:spPr>
        <a:xfrm>
          <a:off x="2857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105275</xdr:rowOff>
    </xdr:from>
    <xdr:ext cx="469744" cy="259045"/>
    <xdr:sp macro="" textlink="">
      <xdr:nvSpPr>
        <xdr:cNvPr id="83" name="テキスト ボックス 82"/>
        <xdr:cNvSpPr txBox="1"/>
      </xdr:nvSpPr>
      <xdr:spPr>
        <a:xfrm>
          <a:off x="2673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131877</xdr:rowOff>
    </xdr:from>
    <xdr:to>
      <xdr:col>10</xdr:col>
      <xdr:colOff>165100</xdr:colOff>
      <xdr:row>36</xdr:row>
      <xdr:rowOff>62027</xdr:rowOff>
    </xdr:to>
    <xdr:sp macro="" textlink="">
      <xdr:nvSpPr>
        <xdr:cNvPr id="84" name="楕円 83"/>
        <xdr:cNvSpPr/>
      </xdr:nvSpPr>
      <xdr:spPr>
        <a:xfrm>
          <a:off x="1968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53154</xdr:rowOff>
    </xdr:from>
    <xdr:ext cx="469744" cy="259045"/>
    <xdr:sp macro="" textlink="">
      <xdr:nvSpPr>
        <xdr:cNvPr id="85" name="テキスト ボックス 84"/>
        <xdr:cNvSpPr txBox="1"/>
      </xdr:nvSpPr>
      <xdr:spPr>
        <a:xfrm>
          <a:off x="1784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154280</xdr:rowOff>
    </xdr:from>
    <xdr:to>
      <xdr:col>6</xdr:col>
      <xdr:colOff>38100</xdr:colOff>
      <xdr:row>36</xdr:row>
      <xdr:rowOff>84430</xdr:rowOff>
    </xdr:to>
    <xdr:sp macro="" textlink="">
      <xdr:nvSpPr>
        <xdr:cNvPr id="86" name="楕円 85"/>
        <xdr:cNvSpPr/>
      </xdr:nvSpPr>
      <xdr:spPr>
        <a:xfrm>
          <a:off x="1079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75557</xdr:rowOff>
    </xdr:from>
    <xdr:ext cx="469744" cy="259045"/>
    <xdr:sp macro="" textlink="">
      <xdr:nvSpPr>
        <xdr:cNvPr id="87" name="テキスト ボックス 86"/>
        <xdr:cNvSpPr txBox="1"/>
      </xdr:nvSpPr>
      <xdr:spPr>
        <a:xfrm>
          <a:off x="895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147084</xdr:rowOff>
    </xdr:from>
    <xdr:to>
      <xdr:col>24</xdr:col>
      <xdr:colOff>63500</xdr:colOff>
      <xdr:row>57</xdr:row>
      <xdr:rowOff>98971</xdr:rowOff>
    </xdr:to>
    <xdr:cxnSp macro="">
      <xdr:nvCxnSpPr>
        <xdr:cNvPr id="116" name="直線コネクタ 115"/>
        <xdr:cNvCxnSpPr/>
      </xdr:nvCxnSpPr>
      <xdr:spPr>
        <a:xfrm>
          <a:off x="3797300" y="9062484"/>
          <a:ext cx="838200" cy="80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147084</xdr:rowOff>
    </xdr:from>
    <xdr:to>
      <xdr:col>19</xdr:col>
      <xdr:colOff>177800</xdr:colOff>
      <xdr:row>57</xdr:row>
      <xdr:rowOff>116794</xdr:rowOff>
    </xdr:to>
    <xdr:cxnSp macro="">
      <xdr:nvCxnSpPr>
        <xdr:cNvPr id="119" name="直線コネクタ 118"/>
        <xdr:cNvCxnSpPr/>
      </xdr:nvCxnSpPr>
      <xdr:spPr>
        <a:xfrm flipV="1">
          <a:off x="2908300" y="9062484"/>
          <a:ext cx="889000" cy="8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92083</xdr:rowOff>
    </xdr:from>
    <xdr:to>
      <xdr:col>15</xdr:col>
      <xdr:colOff>50800</xdr:colOff>
      <xdr:row>57</xdr:row>
      <xdr:rowOff>116794</xdr:rowOff>
    </xdr:to>
    <xdr:cxnSp macro="">
      <xdr:nvCxnSpPr>
        <xdr:cNvPr id="122" name="直線コネクタ 121"/>
        <xdr:cNvCxnSpPr/>
      </xdr:nvCxnSpPr>
      <xdr:spPr>
        <a:xfrm>
          <a:off x="2019300" y="9693283"/>
          <a:ext cx="889000" cy="1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92083</xdr:rowOff>
    </xdr:from>
    <xdr:to>
      <xdr:col>10</xdr:col>
      <xdr:colOff>114300</xdr:colOff>
      <xdr:row>57</xdr:row>
      <xdr:rowOff>121511</xdr:rowOff>
    </xdr:to>
    <xdr:cxnSp macro="">
      <xdr:nvCxnSpPr>
        <xdr:cNvPr id="125" name="直線コネクタ 124"/>
        <xdr:cNvCxnSpPr/>
      </xdr:nvCxnSpPr>
      <xdr:spPr>
        <a:xfrm flipV="1">
          <a:off x="1130300" y="9693283"/>
          <a:ext cx="889000" cy="2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48171</xdr:rowOff>
    </xdr:from>
    <xdr:to>
      <xdr:col>24</xdr:col>
      <xdr:colOff>114300</xdr:colOff>
      <xdr:row>57</xdr:row>
      <xdr:rowOff>149771</xdr:rowOff>
    </xdr:to>
    <xdr:sp macro="" textlink="">
      <xdr:nvSpPr>
        <xdr:cNvPr id="135" name="楕円 134"/>
        <xdr:cNvSpPr/>
      </xdr:nvSpPr>
      <xdr:spPr>
        <a:xfrm>
          <a:off x="45847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134548</xdr:rowOff>
    </xdr:from>
    <xdr:ext cx="534377" cy="259045"/>
    <xdr:sp macro="" textlink="">
      <xdr:nvSpPr>
        <xdr:cNvPr id="136" name="総務費該当値テキスト"/>
        <xdr:cNvSpPr txBox="1"/>
      </xdr:nvSpPr>
      <xdr:spPr>
        <a:xfrm>
          <a:off x="4686300" y="97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96284</xdr:rowOff>
    </xdr:from>
    <xdr:to>
      <xdr:col>20</xdr:col>
      <xdr:colOff>38100</xdr:colOff>
      <xdr:row>53</xdr:row>
      <xdr:rowOff>26434</xdr:rowOff>
    </xdr:to>
    <xdr:sp macro="" textlink="">
      <xdr:nvSpPr>
        <xdr:cNvPr id="137" name="楕円 136"/>
        <xdr:cNvSpPr/>
      </xdr:nvSpPr>
      <xdr:spPr>
        <a:xfrm>
          <a:off x="3746500" y="90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17561</xdr:rowOff>
    </xdr:from>
    <xdr:ext cx="599010" cy="259045"/>
    <xdr:sp macro="" textlink="">
      <xdr:nvSpPr>
        <xdr:cNvPr id="138" name="テキスト ボックス 137"/>
        <xdr:cNvSpPr txBox="1"/>
      </xdr:nvSpPr>
      <xdr:spPr>
        <a:xfrm>
          <a:off x="3497795" y="91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65994</xdr:rowOff>
    </xdr:from>
    <xdr:to>
      <xdr:col>15</xdr:col>
      <xdr:colOff>101600</xdr:colOff>
      <xdr:row>57</xdr:row>
      <xdr:rowOff>167594</xdr:rowOff>
    </xdr:to>
    <xdr:sp macro="" textlink="">
      <xdr:nvSpPr>
        <xdr:cNvPr id="139" name="楕円 138"/>
        <xdr:cNvSpPr/>
      </xdr:nvSpPr>
      <xdr:spPr>
        <a:xfrm>
          <a:off x="28575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158721</xdr:rowOff>
    </xdr:from>
    <xdr:ext cx="534377" cy="259045"/>
    <xdr:sp macro="" textlink="">
      <xdr:nvSpPr>
        <xdr:cNvPr id="140" name="テキスト ボックス 139"/>
        <xdr:cNvSpPr txBox="1"/>
      </xdr:nvSpPr>
      <xdr:spPr>
        <a:xfrm>
          <a:off x="2641111" y="99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41283</xdr:rowOff>
    </xdr:from>
    <xdr:to>
      <xdr:col>10</xdr:col>
      <xdr:colOff>165100</xdr:colOff>
      <xdr:row>56</xdr:row>
      <xdr:rowOff>142883</xdr:rowOff>
    </xdr:to>
    <xdr:sp macro="" textlink="">
      <xdr:nvSpPr>
        <xdr:cNvPr id="141" name="楕円 140"/>
        <xdr:cNvSpPr/>
      </xdr:nvSpPr>
      <xdr:spPr>
        <a:xfrm>
          <a:off x="1968500" y="96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159410</xdr:rowOff>
    </xdr:from>
    <xdr:ext cx="534377" cy="259045"/>
    <xdr:sp macro="" textlink="">
      <xdr:nvSpPr>
        <xdr:cNvPr id="142" name="テキスト ボックス 141"/>
        <xdr:cNvSpPr txBox="1"/>
      </xdr:nvSpPr>
      <xdr:spPr>
        <a:xfrm>
          <a:off x="1752111" y="94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70711</xdr:rowOff>
    </xdr:from>
    <xdr:to>
      <xdr:col>6</xdr:col>
      <xdr:colOff>38100</xdr:colOff>
      <xdr:row>58</xdr:row>
      <xdr:rowOff>861</xdr:rowOff>
    </xdr:to>
    <xdr:sp macro="" textlink="">
      <xdr:nvSpPr>
        <xdr:cNvPr id="143" name="楕円 142"/>
        <xdr:cNvSpPr/>
      </xdr:nvSpPr>
      <xdr:spPr>
        <a:xfrm>
          <a:off x="1079500" y="9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163438</xdr:rowOff>
    </xdr:from>
    <xdr:ext cx="534377" cy="259045"/>
    <xdr:sp macro="" textlink="">
      <xdr:nvSpPr>
        <xdr:cNvPr id="144" name="テキスト ボックス 143"/>
        <xdr:cNvSpPr txBox="1"/>
      </xdr:nvSpPr>
      <xdr:spPr>
        <a:xfrm>
          <a:off x="863111" y="99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105918</xdr:rowOff>
    </xdr:from>
    <xdr:to>
      <xdr:col>24</xdr:col>
      <xdr:colOff>63500</xdr:colOff>
      <xdr:row>77</xdr:row>
      <xdr:rowOff>67108</xdr:rowOff>
    </xdr:to>
    <xdr:cxnSp macro="">
      <xdr:nvCxnSpPr>
        <xdr:cNvPr id="174" name="直線コネクタ 173"/>
        <xdr:cNvCxnSpPr/>
      </xdr:nvCxnSpPr>
      <xdr:spPr>
        <a:xfrm flipV="1">
          <a:off x="3797300" y="12964668"/>
          <a:ext cx="838200" cy="3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67108</xdr:rowOff>
    </xdr:from>
    <xdr:to>
      <xdr:col>19</xdr:col>
      <xdr:colOff>177800</xdr:colOff>
      <xdr:row>77</xdr:row>
      <xdr:rowOff>112421</xdr:rowOff>
    </xdr:to>
    <xdr:cxnSp macro="">
      <xdr:nvCxnSpPr>
        <xdr:cNvPr id="177" name="直線コネクタ 176"/>
        <xdr:cNvCxnSpPr/>
      </xdr:nvCxnSpPr>
      <xdr:spPr>
        <a:xfrm flipV="1">
          <a:off x="2908300" y="13268758"/>
          <a:ext cx="88900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112421</xdr:rowOff>
    </xdr:from>
    <xdr:to>
      <xdr:col>15</xdr:col>
      <xdr:colOff>50800</xdr:colOff>
      <xdr:row>78</xdr:row>
      <xdr:rowOff>50597</xdr:rowOff>
    </xdr:to>
    <xdr:cxnSp macro="">
      <xdr:nvCxnSpPr>
        <xdr:cNvPr id="180" name="直線コネクタ 179"/>
        <xdr:cNvCxnSpPr/>
      </xdr:nvCxnSpPr>
      <xdr:spPr>
        <a:xfrm flipV="1">
          <a:off x="2019300" y="13314071"/>
          <a:ext cx="889000" cy="1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50597</xdr:rowOff>
    </xdr:from>
    <xdr:to>
      <xdr:col>10</xdr:col>
      <xdr:colOff>114300</xdr:colOff>
      <xdr:row>78</xdr:row>
      <xdr:rowOff>68490</xdr:rowOff>
    </xdr:to>
    <xdr:cxnSp macro="">
      <xdr:nvCxnSpPr>
        <xdr:cNvPr id="183" name="直線コネクタ 182"/>
        <xdr:cNvCxnSpPr/>
      </xdr:nvCxnSpPr>
      <xdr:spPr>
        <a:xfrm flipV="1">
          <a:off x="1130300" y="13423697"/>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55118</xdr:rowOff>
    </xdr:from>
    <xdr:to>
      <xdr:col>24</xdr:col>
      <xdr:colOff>114300</xdr:colOff>
      <xdr:row>75</xdr:row>
      <xdr:rowOff>156719</xdr:rowOff>
    </xdr:to>
    <xdr:sp macro="" textlink="">
      <xdr:nvSpPr>
        <xdr:cNvPr id="193" name="楕円 192"/>
        <xdr:cNvSpPr/>
      </xdr:nvSpPr>
      <xdr:spPr>
        <a:xfrm>
          <a:off x="45847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33545</xdr:rowOff>
    </xdr:from>
    <xdr:ext cx="599010" cy="259045"/>
    <xdr:sp macro="" textlink="">
      <xdr:nvSpPr>
        <xdr:cNvPr id="194" name="民生費該当値テキスト"/>
        <xdr:cNvSpPr txBox="1"/>
      </xdr:nvSpPr>
      <xdr:spPr>
        <a:xfrm>
          <a:off x="4686300" y="1289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16308</xdr:rowOff>
    </xdr:from>
    <xdr:to>
      <xdr:col>20</xdr:col>
      <xdr:colOff>38100</xdr:colOff>
      <xdr:row>77</xdr:row>
      <xdr:rowOff>117908</xdr:rowOff>
    </xdr:to>
    <xdr:sp macro="" textlink="">
      <xdr:nvSpPr>
        <xdr:cNvPr id="195" name="楕円 194"/>
        <xdr:cNvSpPr/>
      </xdr:nvSpPr>
      <xdr:spPr>
        <a:xfrm>
          <a:off x="3746500" y="132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109035</xdr:rowOff>
    </xdr:from>
    <xdr:ext cx="599010" cy="259045"/>
    <xdr:sp macro="" textlink="">
      <xdr:nvSpPr>
        <xdr:cNvPr id="196" name="テキスト ボックス 195"/>
        <xdr:cNvSpPr txBox="1"/>
      </xdr:nvSpPr>
      <xdr:spPr>
        <a:xfrm>
          <a:off x="3497795" y="133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61621</xdr:rowOff>
    </xdr:from>
    <xdr:to>
      <xdr:col>15</xdr:col>
      <xdr:colOff>101600</xdr:colOff>
      <xdr:row>77</xdr:row>
      <xdr:rowOff>163221</xdr:rowOff>
    </xdr:to>
    <xdr:sp macro="" textlink="">
      <xdr:nvSpPr>
        <xdr:cNvPr id="197" name="楕円 196"/>
        <xdr:cNvSpPr/>
      </xdr:nvSpPr>
      <xdr:spPr>
        <a:xfrm>
          <a:off x="2857500" y="132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154348</xdr:rowOff>
    </xdr:from>
    <xdr:ext cx="599010" cy="259045"/>
    <xdr:sp macro="" textlink="">
      <xdr:nvSpPr>
        <xdr:cNvPr id="198" name="テキスト ボックス 197"/>
        <xdr:cNvSpPr txBox="1"/>
      </xdr:nvSpPr>
      <xdr:spPr>
        <a:xfrm>
          <a:off x="2608795" y="1335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171247</xdr:rowOff>
    </xdr:from>
    <xdr:to>
      <xdr:col>10</xdr:col>
      <xdr:colOff>165100</xdr:colOff>
      <xdr:row>78</xdr:row>
      <xdr:rowOff>101397</xdr:rowOff>
    </xdr:to>
    <xdr:sp macro="" textlink="">
      <xdr:nvSpPr>
        <xdr:cNvPr id="199" name="楕円 198"/>
        <xdr:cNvSpPr/>
      </xdr:nvSpPr>
      <xdr:spPr>
        <a:xfrm>
          <a:off x="1968500" y="133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92524</xdr:rowOff>
    </xdr:from>
    <xdr:ext cx="599010" cy="259045"/>
    <xdr:sp macro="" textlink="">
      <xdr:nvSpPr>
        <xdr:cNvPr id="200" name="テキスト ボックス 199"/>
        <xdr:cNvSpPr txBox="1"/>
      </xdr:nvSpPr>
      <xdr:spPr>
        <a:xfrm>
          <a:off x="1719795" y="1346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17690</xdr:rowOff>
    </xdr:from>
    <xdr:to>
      <xdr:col>6</xdr:col>
      <xdr:colOff>38100</xdr:colOff>
      <xdr:row>78</xdr:row>
      <xdr:rowOff>119290</xdr:rowOff>
    </xdr:to>
    <xdr:sp macro="" textlink="">
      <xdr:nvSpPr>
        <xdr:cNvPr id="201" name="楕円 200"/>
        <xdr:cNvSpPr/>
      </xdr:nvSpPr>
      <xdr:spPr>
        <a:xfrm>
          <a:off x="1079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110417</xdr:rowOff>
    </xdr:from>
    <xdr:ext cx="599010" cy="259045"/>
    <xdr:sp macro="" textlink="">
      <xdr:nvSpPr>
        <xdr:cNvPr id="202" name="テキスト ボックス 201"/>
        <xdr:cNvSpPr txBox="1"/>
      </xdr:nvSpPr>
      <xdr:spPr>
        <a:xfrm>
          <a:off x="830795" y="1348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121478</xdr:rowOff>
    </xdr:from>
    <xdr:to>
      <xdr:col>24</xdr:col>
      <xdr:colOff>63500</xdr:colOff>
      <xdr:row>96</xdr:row>
      <xdr:rowOff>17514</xdr:rowOff>
    </xdr:to>
    <xdr:cxnSp macro="">
      <xdr:nvCxnSpPr>
        <xdr:cNvPr id="234" name="直線コネクタ 233"/>
        <xdr:cNvCxnSpPr/>
      </xdr:nvCxnSpPr>
      <xdr:spPr>
        <a:xfrm>
          <a:off x="3797300" y="16409228"/>
          <a:ext cx="8382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121478</xdr:rowOff>
    </xdr:from>
    <xdr:to>
      <xdr:col>19</xdr:col>
      <xdr:colOff>177800</xdr:colOff>
      <xdr:row>98</xdr:row>
      <xdr:rowOff>92233</xdr:rowOff>
    </xdr:to>
    <xdr:cxnSp macro="">
      <xdr:nvCxnSpPr>
        <xdr:cNvPr id="237" name="直線コネクタ 236"/>
        <xdr:cNvCxnSpPr/>
      </xdr:nvCxnSpPr>
      <xdr:spPr>
        <a:xfrm flipV="1">
          <a:off x="2908300" y="16409228"/>
          <a:ext cx="889000" cy="4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82533</xdr:rowOff>
    </xdr:from>
    <xdr:to>
      <xdr:col>15</xdr:col>
      <xdr:colOff>50800</xdr:colOff>
      <xdr:row>98</xdr:row>
      <xdr:rowOff>92233</xdr:rowOff>
    </xdr:to>
    <xdr:cxnSp macro="">
      <xdr:nvCxnSpPr>
        <xdr:cNvPr id="240" name="直線コネクタ 239"/>
        <xdr:cNvCxnSpPr/>
      </xdr:nvCxnSpPr>
      <xdr:spPr>
        <a:xfrm>
          <a:off x="2019300" y="16884633"/>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82533</xdr:rowOff>
    </xdr:from>
    <xdr:to>
      <xdr:col>10</xdr:col>
      <xdr:colOff>114300</xdr:colOff>
      <xdr:row>98</xdr:row>
      <xdr:rowOff>117884</xdr:rowOff>
    </xdr:to>
    <xdr:cxnSp macro="">
      <xdr:nvCxnSpPr>
        <xdr:cNvPr id="243" name="直線コネクタ 242"/>
        <xdr:cNvCxnSpPr/>
      </xdr:nvCxnSpPr>
      <xdr:spPr>
        <a:xfrm flipV="1">
          <a:off x="1130300" y="16884633"/>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138164</xdr:rowOff>
    </xdr:from>
    <xdr:to>
      <xdr:col>24</xdr:col>
      <xdr:colOff>114300</xdr:colOff>
      <xdr:row>96</xdr:row>
      <xdr:rowOff>68314</xdr:rowOff>
    </xdr:to>
    <xdr:sp macro="" textlink="">
      <xdr:nvSpPr>
        <xdr:cNvPr id="253" name="楕円 252"/>
        <xdr:cNvSpPr/>
      </xdr:nvSpPr>
      <xdr:spPr>
        <a:xfrm>
          <a:off x="45847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161041</xdr:rowOff>
    </xdr:from>
    <xdr:ext cx="534377" cy="259045"/>
    <xdr:sp macro="" textlink="">
      <xdr:nvSpPr>
        <xdr:cNvPr id="254" name="衛生費該当値テキスト"/>
        <xdr:cNvSpPr txBox="1"/>
      </xdr:nvSpPr>
      <xdr:spPr>
        <a:xfrm>
          <a:off x="4686300"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70678</xdr:rowOff>
    </xdr:from>
    <xdr:to>
      <xdr:col>20</xdr:col>
      <xdr:colOff>38100</xdr:colOff>
      <xdr:row>96</xdr:row>
      <xdr:rowOff>828</xdr:rowOff>
    </xdr:to>
    <xdr:sp macro="" textlink="">
      <xdr:nvSpPr>
        <xdr:cNvPr id="255" name="楕円 254"/>
        <xdr:cNvSpPr/>
      </xdr:nvSpPr>
      <xdr:spPr>
        <a:xfrm>
          <a:off x="3746500" y="163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17355</xdr:rowOff>
    </xdr:from>
    <xdr:ext cx="534377" cy="259045"/>
    <xdr:sp macro="" textlink="">
      <xdr:nvSpPr>
        <xdr:cNvPr id="256" name="テキスト ボックス 255"/>
        <xdr:cNvSpPr txBox="1"/>
      </xdr:nvSpPr>
      <xdr:spPr>
        <a:xfrm>
          <a:off x="3530111" y="161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41433</xdr:rowOff>
    </xdr:from>
    <xdr:to>
      <xdr:col>15</xdr:col>
      <xdr:colOff>101600</xdr:colOff>
      <xdr:row>98</xdr:row>
      <xdr:rowOff>143033</xdr:rowOff>
    </xdr:to>
    <xdr:sp macro="" textlink="">
      <xdr:nvSpPr>
        <xdr:cNvPr id="257" name="楕円 256"/>
        <xdr:cNvSpPr/>
      </xdr:nvSpPr>
      <xdr:spPr>
        <a:xfrm>
          <a:off x="2857500" y="168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134160</xdr:rowOff>
    </xdr:from>
    <xdr:ext cx="534377" cy="259045"/>
    <xdr:sp macro="" textlink="">
      <xdr:nvSpPr>
        <xdr:cNvPr id="258" name="テキスト ボックス 257"/>
        <xdr:cNvSpPr txBox="1"/>
      </xdr:nvSpPr>
      <xdr:spPr>
        <a:xfrm>
          <a:off x="2641111" y="1693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31733</xdr:rowOff>
    </xdr:from>
    <xdr:to>
      <xdr:col>10</xdr:col>
      <xdr:colOff>165100</xdr:colOff>
      <xdr:row>98</xdr:row>
      <xdr:rowOff>133333</xdr:rowOff>
    </xdr:to>
    <xdr:sp macro="" textlink="">
      <xdr:nvSpPr>
        <xdr:cNvPr id="259" name="楕円 258"/>
        <xdr:cNvSpPr/>
      </xdr:nvSpPr>
      <xdr:spPr>
        <a:xfrm>
          <a:off x="1968500" y="16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124460</xdr:rowOff>
    </xdr:from>
    <xdr:ext cx="534377" cy="259045"/>
    <xdr:sp macro="" textlink="">
      <xdr:nvSpPr>
        <xdr:cNvPr id="260" name="テキスト ボックス 259"/>
        <xdr:cNvSpPr txBox="1"/>
      </xdr:nvSpPr>
      <xdr:spPr>
        <a:xfrm>
          <a:off x="1752111" y="16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67084</xdr:rowOff>
    </xdr:from>
    <xdr:to>
      <xdr:col>6</xdr:col>
      <xdr:colOff>38100</xdr:colOff>
      <xdr:row>98</xdr:row>
      <xdr:rowOff>168684</xdr:rowOff>
    </xdr:to>
    <xdr:sp macro="" textlink="">
      <xdr:nvSpPr>
        <xdr:cNvPr id="261" name="楕円 260"/>
        <xdr:cNvSpPr/>
      </xdr:nvSpPr>
      <xdr:spPr>
        <a:xfrm>
          <a:off x="1079500" y="168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159811</xdr:rowOff>
    </xdr:from>
    <xdr:ext cx="534377" cy="259045"/>
    <xdr:sp macro="" textlink="">
      <xdr:nvSpPr>
        <xdr:cNvPr id="262" name="テキスト ボックス 261"/>
        <xdr:cNvSpPr txBox="1"/>
      </xdr:nvSpPr>
      <xdr:spPr>
        <a:xfrm>
          <a:off x="863111" y="169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43459</xdr:rowOff>
    </xdr:to>
    <xdr:cxnSp macro="">
      <xdr:nvCxnSpPr>
        <xdr:cNvPr id="291" name="直線コネクタ 290"/>
        <xdr:cNvCxnSpPr/>
      </xdr:nvCxnSpPr>
      <xdr:spPr>
        <a:xfrm>
          <a:off x="9639300" y="67298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43612</xdr:rowOff>
    </xdr:to>
    <xdr:cxnSp macro="">
      <xdr:nvCxnSpPr>
        <xdr:cNvPr id="294" name="直線コネクタ 293"/>
        <xdr:cNvCxnSpPr/>
      </xdr:nvCxnSpPr>
      <xdr:spPr>
        <a:xfrm flipV="1">
          <a:off x="8750300" y="672985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43383</xdr:rowOff>
    </xdr:from>
    <xdr:to>
      <xdr:col>45</xdr:col>
      <xdr:colOff>177800</xdr:colOff>
      <xdr:row>39</xdr:row>
      <xdr:rowOff>43612</xdr:rowOff>
    </xdr:to>
    <xdr:cxnSp macro="">
      <xdr:nvCxnSpPr>
        <xdr:cNvPr id="297" name="直線コネクタ 296"/>
        <xdr:cNvCxnSpPr/>
      </xdr:nvCxnSpPr>
      <xdr:spPr>
        <a:xfrm>
          <a:off x="7861300" y="67299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43002</xdr:rowOff>
    </xdr:from>
    <xdr:to>
      <xdr:col>41</xdr:col>
      <xdr:colOff>50800</xdr:colOff>
      <xdr:row>39</xdr:row>
      <xdr:rowOff>43383</xdr:rowOff>
    </xdr:to>
    <xdr:cxnSp macro="">
      <xdr:nvCxnSpPr>
        <xdr:cNvPr id="300" name="直線コネクタ 299"/>
        <xdr:cNvCxnSpPr/>
      </xdr:nvCxnSpPr>
      <xdr:spPr>
        <a:xfrm>
          <a:off x="6972300" y="6729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164109</xdr:rowOff>
    </xdr:from>
    <xdr:to>
      <xdr:col>55</xdr:col>
      <xdr:colOff>50800</xdr:colOff>
      <xdr:row>39</xdr:row>
      <xdr:rowOff>94259</xdr:rowOff>
    </xdr:to>
    <xdr:sp macro="" textlink="">
      <xdr:nvSpPr>
        <xdr:cNvPr id="310" name="楕円 309"/>
        <xdr:cNvSpPr/>
      </xdr:nvSpPr>
      <xdr:spPr>
        <a:xfrm>
          <a:off x="10426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79036</xdr:rowOff>
    </xdr:from>
    <xdr:ext cx="313932" cy="259045"/>
    <xdr:sp macro="" textlink="">
      <xdr:nvSpPr>
        <xdr:cNvPr id="311" name="労働費該当値テキスト"/>
        <xdr:cNvSpPr txBox="1"/>
      </xdr:nvSpPr>
      <xdr:spPr>
        <a:xfrm>
          <a:off x="10528300" y="659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2" name="楕円 311"/>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3" name="テキスト ボックス 312"/>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164262</xdr:rowOff>
    </xdr:from>
    <xdr:to>
      <xdr:col>46</xdr:col>
      <xdr:colOff>38100</xdr:colOff>
      <xdr:row>39</xdr:row>
      <xdr:rowOff>94412</xdr:rowOff>
    </xdr:to>
    <xdr:sp macro="" textlink="">
      <xdr:nvSpPr>
        <xdr:cNvPr id="314" name="楕円 313"/>
        <xdr:cNvSpPr/>
      </xdr:nvSpPr>
      <xdr:spPr>
        <a:xfrm>
          <a:off x="8699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85539</xdr:rowOff>
    </xdr:from>
    <xdr:ext cx="313932" cy="259045"/>
    <xdr:sp macro="" textlink="">
      <xdr:nvSpPr>
        <xdr:cNvPr id="315" name="テキスト ボックス 314"/>
        <xdr:cNvSpPr txBox="1"/>
      </xdr:nvSpPr>
      <xdr:spPr>
        <a:xfrm>
          <a:off x="8593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164033</xdr:rowOff>
    </xdr:from>
    <xdr:to>
      <xdr:col>41</xdr:col>
      <xdr:colOff>101600</xdr:colOff>
      <xdr:row>39</xdr:row>
      <xdr:rowOff>94183</xdr:rowOff>
    </xdr:to>
    <xdr:sp macro="" textlink="">
      <xdr:nvSpPr>
        <xdr:cNvPr id="316" name="楕円 315"/>
        <xdr:cNvSpPr/>
      </xdr:nvSpPr>
      <xdr:spPr>
        <a:xfrm>
          <a:off x="7810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85310</xdr:rowOff>
    </xdr:from>
    <xdr:ext cx="313932" cy="259045"/>
    <xdr:sp macro="" textlink="">
      <xdr:nvSpPr>
        <xdr:cNvPr id="317" name="テキスト ボックス 316"/>
        <xdr:cNvSpPr txBox="1"/>
      </xdr:nvSpPr>
      <xdr:spPr>
        <a:xfrm>
          <a:off x="7704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163652</xdr:rowOff>
    </xdr:from>
    <xdr:to>
      <xdr:col>36</xdr:col>
      <xdr:colOff>165100</xdr:colOff>
      <xdr:row>39</xdr:row>
      <xdr:rowOff>93802</xdr:rowOff>
    </xdr:to>
    <xdr:sp macro="" textlink="">
      <xdr:nvSpPr>
        <xdr:cNvPr id="318" name="楕円 317"/>
        <xdr:cNvSpPr/>
      </xdr:nvSpPr>
      <xdr:spPr>
        <a:xfrm>
          <a:off x="6921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84929</xdr:rowOff>
    </xdr:from>
    <xdr:ext cx="313932" cy="259045"/>
    <xdr:sp macro="" textlink="">
      <xdr:nvSpPr>
        <xdr:cNvPr id="319" name="テキスト ボックス 318"/>
        <xdr:cNvSpPr txBox="1"/>
      </xdr:nvSpPr>
      <xdr:spPr>
        <a:xfrm>
          <a:off x="6815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94245</xdr:rowOff>
    </xdr:from>
    <xdr:to>
      <xdr:col>55</xdr:col>
      <xdr:colOff>0</xdr:colOff>
      <xdr:row>58</xdr:row>
      <xdr:rowOff>97912</xdr:rowOff>
    </xdr:to>
    <xdr:cxnSp macro="">
      <xdr:nvCxnSpPr>
        <xdr:cNvPr id="346" name="直線コネクタ 345"/>
        <xdr:cNvCxnSpPr/>
      </xdr:nvCxnSpPr>
      <xdr:spPr>
        <a:xfrm>
          <a:off x="9639300" y="10038345"/>
          <a:ext cx="8382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94245</xdr:rowOff>
    </xdr:from>
    <xdr:to>
      <xdr:col>50</xdr:col>
      <xdr:colOff>114300</xdr:colOff>
      <xdr:row>58</xdr:row>
      <xdr:rowOff>101478</xdr:rowOff>
    </xdr:to>
    <xdr:cxnSp macro="">
      <xdr:nvCxnSpPr>
        <xdr:cNvPr id="349" name="直線コネクタ 348"/>
        <xdr:cNvCxnSpPr/>
      </xdr:nvCxnSpPr>
      <xdr:spPr>
        <a:xfrm flipV="1">
          <a:off x="8750300" y="10038345"/>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96943</xdr:rowOff>
    </xdr:from>
    <xdr:to>
      <xdr:col>45</xdr:col>
      <xdr:colOff>177800</xdr:colOff>
      <xdr:row>58</xdr:row>
      <xdr:rowOff>101478</xdr:rowOff>
    </xdr:to>
    <xdr:cxnSp macro="">
      <xdr:nvCxnSpPr>
        <xdr:cNvPr id="352" name="直線コネクタ 351"/>
        <xdr:cNvCxnSpPr/>
      </xdr:nvCxnSpPr>
      <xdr:spPr>
        <a:xfrm>
          <a:off x="7861300" y="10041043"/>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89097</xdr:rowOff>
    </xdr:from>
    <xdr:to>
      <xdr:col>41</xdr:col>
      <xdr:colOff>50800</xdr:colOff>
      <xdr:row>58</xdr:row>
      <xdr:rowOff>96943</xdr:rowOff>
    </xdr:to>
    <xdr:cxnSp macro="">
      <xdr:nvCxnSpPr>
        <xdr:cNvPr id="355" name="直線コネクタ 354"/>
        <xdr:cNvCxnSpPr/>
      </xdr:nvCxnSpPr>
      <xdr:spPr>
        <a:xfrm>
          <a:off x="6972300" y="10033197"/>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47112</xdr:rowOff>
    </xdr:from>
    <xdr:to>
      <xdr:col>55</xdr:col>
      <xdr:colOff>50800</xdr:colOff>
      <xdr:row>58</xdr:row>
      <xdr:rowOff>148712</xdr:rowOff>
    </xdr:to>
    <xdr:sp macro="" textlink="">
      <xdr:nvSpPr>
        <xdr:cNvPr id="365" name="楕円 364"/>
        <xdr:cNvSpPr/>
      </xdr:nvSpPr>
      <xdr:spPr>
        <a:xfrm>
          <a:off x="10426700" y="99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133489</xdr:rowOff>
    </xdr:from>
    <xdr:ext cx="469744" cy="259045"/>
    <xdr:sp macro="" textlink="">
      <xdr:nvSpPr>
        <xdr:cNvPr id="366" name="農林水産業費該当値テキスト"/>
        <xdr:cNvSpPr txBox="1"/>
      </xdr:nvSpPr>
      <xdr:spPr>
        <a:xfrm>
          <a:off x="10528300" y="99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43445</xdr:rowOff>
    </xdr:from>
    <xdr:to>
      <xdr:col>50</xdr:col>
      <xdr:colOff>165100</xdr:colOff>
      <xdr:row>58</xdr:row>
      <xdr:rowOff>145045</xdr:rowOff>
    </xdr:to>
    <xdr:sp macro="" textlink="">
      <xdr:nvSpPr>
        <xdr:cNvPr id="367" name="楕円 366"/>
        <xdr:cNvSpPr/>
      </xdr:nvSpPr>
      <xdr:spPr>
        <a:xfrm>
          <a:off x="9588500" y="9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136172</xdr:rowOff>
    </xdr:from>
    <xdr:ext cx="469744" cy="259045"/>
    <xdr:sp macro="" textlink="">
      <xdr:nvSpPr>
        <xdr:cNvPr id="368" name="テキスト ボックス 367"/>
        <xdr:cNvSpPr txBox="1"/>
      </xdr:nvSpPr>
      <xdr:spPr>
        <a:xfrm>
          <a:off x="9404428" y="1008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50678</xdr:rowOff>
    </xdr:from>
    <xdr:to>
      <xdr:col>46</xdr:col>
      <xdr:colOff>38100</xdr:colOff>
      <xdr:row>58</xdr:row>
      <xdr:rowOff>152278</xdr:rowOff>
    </xdr:to>
    <xdr:sp macro="" textlink="">
      <xdr:nvSpPr>
        <xdr:cNvPr id="369" name="楕円 368"/>
        <xdr:cNvSpPr/>
      </xdr:nvSpPr>
      <xdr:spPr>
        <a:xfrm>
          <a:off x="8699500" y="99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143405</xdr:rowOff>
    </xdr:from>
    <xdr:ext cx="469744" cy="259045"/>
    <xdr:sp macro="" textlink="">
      <xdr:nvSpPr>
        <xdr:cNvPr id="370" name="テキスト ボックス 369"/>
        <xdr:cNvSpPr txBox="1"/>
      </xdr:nvSpPr>
      <xdr:spPr>
        <a:xfrm>
          <a:off x="8515428" y="1008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46143</xdr:rowOff>
    </xdr:from>
    <xdr:to>
      <xdr:col>41</xdr:col>
      <xdr:colOff>101600</xdr:colOff>
      <xdr:row>58</xdr:row>
      <xdr:rowOff>147743</xdr:rowOff>
    </xdr:to>
    <xdr:sp macro="" textlink="">
      <xdr:nvSpPr>
        <xdr:cNvPr id="371" name="楕円 370"/>
        <xdr:cNvSpPr/>
      </xdr:nvSpPr>
      <xdr:spPr>
        <a:xfrm>
          <a:off x="7810500" y="99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138870</xdr:rowOff>
    </xdr:from>
    <xdr:ext cx="469744" cy="259045"/>
    <xdr:sp macro="" textlink="">
      <xdr:nvSpPr>
        <xdr:cNvPr id="372" name="テキスト ボックス 371"/>
        <xdr:cNvSpPr txBox="1"/>
      </xdr:nvSpPr>
      <xdr:spPr>
        <a:xfrm>
          <a:off x="7626428" y="100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38297</xdr:rowOff>
    </xdr:from>
    <xdr:to>
      <xdr:col>36</xdr:col>
      <xdr:colOff>165100</xdr:colOff>
      <xdr:row>58</xdr:row>
      <xdr:rowOff>139897</xdr:rowOff>
    </xdr:to>
    <xdr:sp macro="" textlink="">
      <xdr:nvSpPr>
        <xdr:cNvPr id="373" name="楕円 372"/>
        <xdr:cNvSpPr/>
      </xdr:nvSpPr>
      <xdr:spPr>
        <a:xfrm>
          <a:off x="6921500" y="99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131024</xdr:rowOff>
    </xdr:from>
    <xdr:ext cx="469744" cy="259045"/>
    <xdr:sp macro="" textlink="">
      <xdr:nvSpPr>
        <xdr:cNvPr id="374" name="テキスト ボックス 373"/>
        <xdr:cNvSpPr txBox="1"/>
      </xdr:nvSpPr>
      <xdr:spPr>
        <a:xfrm>
          <a:off x="6737428" y="100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97065</xdr:rowOff>
    </xdr:from>
    <xdr:to>
      <xdr:col>55</xdr:col>
      <xdr:colOff>0</xdr:colOff>
      <xdr:row>78</xdr:row>
      <xdr:rowOff>46865</xdr:rowOff>
    </xdr:to>
    <xdr:cxnSp macro="">
      <xdr:nvCxnSpPr>
        <xdr:cNvPr id="401" name="直線コネクタ 400"/>
        <xdr:cNvCxnSpPr/>
      </xdr:nvCxnSpPr>
      <xdr:spPr>
        <a:xfrm>
          <a:off x="9639300" y="13298715"/>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97065</xdr:rowOff>
    </xdr:from>
    <xdr:to>
      <xdr:col>50</xdr:col>
      <xdr:colOff>114300</xdr:colOff>
      <xdr:row>78</xdr:row>
      <xdr:rowOff>48397</xdr:rowOff>
    </xdr:to>
    <xdr:cxnSp macro="">
      <xdr:nvCxnSpPr>
        <xdr:cNvPr id="404" name="直線コネクタ 403"/>
        <xdr:cNvCxnSpPr/>
      </xdr:nvCxnSpPr>
      <xdr:spPr>
        <a:xfrm flipV="1">
          <a:off x="8750300" y="13298715"/>
          <a:ext cx="889000" cy="1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48397</xdr:rowOff>
    </xdr:from>
    <xdr:to>
      <xdr:col>45</xdr:col>
      <xdr:colOff>177800</xdr:colOff>
      <xdr:row>78</xdr:row>
      <xdr:rowOff>55643</xdr:rowOff>
    </xdr:to>
    <xdr:cxnSp macro="">
      <xdr:nvCxnSpPr>
        <xdr:cNvPr id="407" name="直線コネクタ 406"/>
        <xdr:cNvCxnSpPr/>
      </xdr:nvCxnSpPr>
      <xdr:spPr>
        <a:xfrm flipV="1">
          <a:off x="7861300" y="13421497"/>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55643</xdr:rowOff>
    </xdr:from>
    <xdr:to>
      <xdr:col>41</xdr:col>
      <xdr:colOff>50800</xdr:colOff>
      <xdr:row>78</xdr:row>
      <xdr:rowOff>72286</xdr:rowOff>
    </xdr:to>
    <xdr:cxnSp macro="">
      <xdr:nvCxnSpPr>
        <xdr:cNvPr id="410" name="直線コネクタ 409"/>
        <xdr:cNvCxnSpPr/>
      </xdr:nvCxnSpPr>
      <xdr:spPr>
        <a:xfrm flipV="1">
          <a:off x="6972300" y="13428743"/>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167515</xdr:rowOff>
    </xdr:from>
    <xdr:to>
      <xdr:col>55</xdr:col>
      <xdr:colOff>50800</xdr:colOff>
      <xdr:row>78</xdr:row>
      <xdr:rowOff>97665</xdr:rowOff>
    </xdr:to>
    <xdr:sp macro="" textlink="">
      <xdr:nvSpPr>
        <xdr:cNvPr id="420" name="楕円 419"/>
        <xdr:cNvSpPr/>
      </xdr:nvSpPr>
      <xdr:spPr>
        <a:xfrm>
          <a:off x="10426700" y="13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82442</xdr:rowOff>
    </xdr:from>
    <xdr:ext cx="469744" cy="259045"/>
    <xdr:sp macro="" textlink="">
      <xdr:nvSpPr>
        <xdr:cNvPr id="421" name="商工費該当値テキスト"/>
        <xdr:cNvSpPr txBox="1"/>
      </xdr:nvSpPr>
      <xdr:spPr>
        <a:xfrm>
          <a:off x="10528300" y="132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46265</xdr:rowOff>
    </xdr:from>
    <xdr:to>
      <xdr:col>50</xdr:col>
      <xdr:colOff>165100</xdr:colOff>
      <xdr:row>77</xdr:row>
      <xdr:rowOff>147865</xdr:rowOff>
    </xdr:to>
    <xdr:sp macro="" textlink="">
      <xdr:nvSpPr>
        <xdr:cNvPr id="422" name="楕円 421"/>
        <xdr:cNvSpPr/>
      </xdr:nvSpPr>
      <xdr:spPr>
        <a:xfrm>
          <a:off x="9588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138992</xdr:rowOff>
    </xdr:from>
    <xdr:ext cx="469744" cy="259045"/>
    <xdr:sp macro="" textlink="">
      <xdr:nvSpPr>
        <xdr:cNvPr id="423" name="テキスト ボックス 422"/>
        <xdr:cNvSpPr txBox="1"/>
      </xdr:nvSpPr>
      <xdr:spPr>
        <a:xfrm>
          <a:off x="9404428" y="133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169047</xdr:rowOff>
    </xdr:from>
    <xdr:to>
      <xdr:col>46</xdr:col>
      <xdr:colOff>38100</xdr:colOff>
      <xdr:row>78</xdr:row>
      <xdr:rowOff>99197</xdr:rowOff>
    </xdr:to>
    <xdr:sp macro="" textlink="">
      <xdr:nvSpPr>
        <xdr:cNvPr id="424" name="楕円 423"/>
        <xdr:cNvSpPr/>
      </xdr:nvSpPr>
      <xdr:spPr>
        <a:xfrm>
          <a:off x="8699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90324</xdr:rowOff>
    </xdr:from>
    <xdr:ext cx="469744" cy="259045"/>
    <xdr:sp macro="" textlink="">
      <xdr:nvSpPr>
        <xdr:cNvPr id="425" name="テキスト ボックス 424"/>
        <xdr:cNvSpPr txBox="1"/>
      </xdr:nvSpPr>
      <xdr:spPr>
        <a:xfrm>
          <a:off x="8515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4843</xdr:rowOff>
    </xdr:from>
    <xdr:to>
      <xdr:col>41</xdr:col>
      <xdr:colOff>101600</xdr:colOff>
      <xdr:row>78</xdr:row>
      <xdr:rowOff>106443</xdr:rowOff>
    </xdr:to>
    <xdr:sp macro="" textlink="">
      <xdr:nvSpPr>
        <xdr:cNvPr id="426" name="楕円 425"/>
        <xdr:cNvSpPr/>
      </xdr:nvSpPr>
      <xdr:spPr>
        <a:xfrm>
          <a:off x="7810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97570</xdr:rowOff>
    </xdr:from>
    <xdr:ext cx="469744" cy="259045"/>
    <xdr:sp macro="" textlink="">
      <xdr:nvSpPr>
        <xdr:cNvPr id="427" name="テキスト ボックス 426"/>
        <xdr:cNvSpPr txBox="1"/>
      </xdr:nvSpPr>
      <xdr:spPr>
        <a:xfrm>
          <a:off x="7626428" y="134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21486</xdr:rowOff>
    </xdr:from>
    <xdr:to>
      <xdr:col>36</xdr:col>
      <xdr:colOff>165100</xdr:colOff>
      <xdr:row>78</xdr:row>
      <xdr:rowOff>123086</xdr:rowOff>
    </xdr:to>
    <xdr:sp macro="" textlink="">
      <xdr:nvSpPr>
        <xdr:cNvPr id="428" name="楕円 427"/>
        <xdr:cNvSpPr/>
      </xdr:nvSpPr>
      <xdr:spPr>
        <a:xfrm>
          <a:off x="69215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114213</xdr:rowOff>
    </xdr:from>
    <xdr:ext cx="469744" cy="259045"/>
    <xdr:sp macro="" textlink="">
      <xdr:nvSpPr>
        <xdr:cNvPr id="429" name="テキスト ボックス 428"/>
        <xdr:cNvSpPr txBox="1"/>
      </xdr:nvSpPr>
      <xdr:spPr>
        <a:xfrm>
          <a:off x="6737428" y="13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139948</xdr:rowOff>
    </xdr:from>
    <xdr:to>
      <xdr:col>55</xdr:col>
      <xdr:colOff>0</xdr:colOff>
      <xdr:row>98</xdr:row>
      <xdr:rowOff>40963</xdr:rowOff>
    </xdr:to>
    <xdr:cxnSp macro="">
      <xdr:nvCxnSpPr>
        <xdr:cNvPr id="459" name="直線コネクタ 458"/>
        <xdr:cNvCxnSpPr/>
      </xdr:nvCxnSpPr>
      <xdr:spPr>
        <a:xfrm flipV="1">
          <a:off x="9639300" y="16770598"/>
          <a:ext cx="8382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25972</xdr:rowOff>
    </xdr:from>
    <xdr:to>
      <xdr:col>50</xdr:col>
      <xdr:colOff>114300</xdr:colOff>
      <xdr:row>98</xdr:row>
      <xdr:rowOff>40963</xdr:rowOff>
    </xdr:to>
    <xdr:cxnSp macro="">
      <xdr:nvCxnSpPr>
        <xdr:cNvPr id="462" name="直線コネクタ 461"/>
        <xdr:cNvCxnSpPr/>
      </xdr:nvCxnSpPr>
      <xdr:spPr>
        <a:xfrm>
          <a:off x="8750300" y="16828072"/>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25972</xdr:rowOff>
    </xdr:from>
    <xdr:to>
      <xdr:col>45</xdr:col>
      <xdr:colOff>177800</xdr:colOff>
      <xdr:row>98</xdr:row>
      <xdr:rowOff>62071</xdr:rowOff>
    </xdr:to>
    <xdr:cxnSp macro="">
      <xdr:nvCxnSpPr>
        <xdr:cNvPr id="465" name="直線コネクタ 464"/>
        <xdr:cNvCxnSpPr/>
      </xdr:nvCxnSpPr>
      <xdr:spPr>
        <a:xfrm flipV="1">
          <a:off x="7861300" y="16828072"/>
          <a:ext cx="889000" cy="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115125</xdr:rowOff>
    </xdr:from>
    <xdr:to>
      <xdr:col>41</xdr:col>
      <xdr:colOff>50800</xdr:colOff>
      <xdr:row>98</xdr:row>
      <xdr:rowOff>62071</xdr:rowOff>
    </xdr:to>
    <xdr:cxnSp macro="">
      <xdr:nvCxnSpPr>
        <xdr:cNvPr id="468" name="直線コネクタ 467"/>
        <xdr:cNvCxnSpPr/>
      </xdr:nvCxnSpPr>
      <xdr:spPr>
        <a:xfrm>
          <a:off x="6972300" y="16402875"/>
          <a:ext cx="889000" cy="46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89148</xdr:rowOff>
    </xdr:from>
    <xdr:to>
      <xdr:col>55</xdr:col>
      <xdr:colOff>50800</xdr:colOff>
      <xdr:row>98</xdr:row>
      <xdr:rowOff>19298</xdr:rowOff>
    </xdr:to>
    <xdr:sp macro="" textlink="">
      <xdr:nvSpPr>
        <xdr:cNvPr id="478" name="楕円 477"/>
        <xdr:cNvSpPr/>
      </xdr:nvSpPr>
      <xdr:spPr>
        <a:xfrm>
          <a:off x="10426700" y="167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67575</xdr:rowOff>
    </xdr:from>
    <xdr:ext cx="534377" cy="259045"/>
    <xdr:sp macro="" textlink="">
      <xdr:nvSpPr>
        <xdr:cNvPr id="479" name="土木費該当値テキスト"/>
        <xdr:cNvSpPr txBox="1"/>
      </xdr:nvSpPr>
      <xdr:spPr>
        <a:xfrm>
          <a:off x="10528300" y="166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161613</xdr:rowOff>
    </xdr:from>
    <xdr:to>
      <xdr:col>50</xdr:col>
      <xdr:colOff>165100</xdr:colOff>
      <xdr:row>98</xdr:row>
      <xdr:rowOff>91763</xdr:rowOff>
    </xdr:to>
    <xdr:sp macro="" textlink="">
      <xdr:nvSpPr>
        <xdr:cNvPr id="480" name="楕円 479"/>
        <xdr:cNvSpPr/>
      </xdr:nvSpPr>
      <xdr:spPr>
        <a:xfrm>
          <a:off x="9588500" y="167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82890</xdr:rowOff>
    </xdr:from>
    <xdr:ext cx="534377" cy="259045"/>
    <xdr:sp macro="" textlink="">
      <xdr:nvSpPr>
        <xdr:cNvPr id="481" name="テキスト ボックス 480"/>
        <xdr:cNvSpPr txBox="1"/>
      </xdr:nvSpPr>
      <xdr:spPr>
        <a:xfrm>
          <a:off x="9372111" y="168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146622</xdr:rowOff>
    </xdr:from>
    <xdr:to>
      <xdr:col>46</xdr:col>
      <xdr:colOff>38100</xdr:colOff>
      <xdr:row>98</xdr:row>
      <xdr:rowOff>76772</xdr:rowOff>
    </xdr:to>
    <xdr:sp macro="" textlink="">
      <xdr:nvSpPr>
        <xdr:cNvPr id="482" name="楕円 481"/>
        <xdr:cNvSpPr/>
      </xdr:nvSpPr>
      <xdr:spPr>
        <a:xfrm>
          <a:off x="8699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67899</xdr:rowOff>
    </xdr:from>
    <xdr:ext cx="534377" cy="259045"/>
    <xdr:sp macro="" textlink="">
      <xdr:nvSpPr>
        <xdr:cNvPr id="483" name="テキスト ボックス 482"/>
        <xdr:cNvSpPr txBox="1"/>
      </xdr:nvSpPr>
      <xdr:spPr>
        <a:xfrm>
          <a:off x="8483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11271</xdr:rowOff>
    </xdr:from>
    <xdr:to>
      <xdr:col>41</xdr:col>
      <xdr:colOff>101600</xdr:colOff>
      <xdr:row>98</xdr:row>
      <xdr:rowOff>112871</xdr:rowOff>
    </xdr:to>
    <xdr:sp macro="" textlink="">
      <xdr:nvSpPr>
        <xdr:cNvPr id="484" name="楕円 483"/>
        <xdr:cNvSpPr/>
      </xdr:nvSpPr>
      <xdr:spPr>
        <a:xfrm>
          <a:off x="7810500" y="16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103998</xdr:rowOff>
    </xdr:from>
    <xdr:ext cx="534377" cy="259045"/>
    <xdr:sp macro="" textlink="">
      <xdr:nvSpPr>
        <xdr:cNvPr id="485" name="テキスト ボックス 484"/>
        <xdr:cNvSpPr txBox="1"/>
      </xdr:nvSpPr>
      <xdr:spPr>
        <a:xfrm>
          <a:off x="7594111" y="169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64325</xdr:rowOff>
    </xdr:from>
    <xdr:to>
      <xdr:col>36</xdr:col>
      <xdr:colOff>165100</xdr:colOff>
      <xdr:row>95</xdr:row>
      <xdr:rowOff>165925</xdr:rowOff>
    </xdr:to>
    <xdr:sp macro="" textlink="">
      <xdr:nvSpPr>
        <xdr:cNvPr id="486" name="楕円 485"/>
        <xdr:cNvSpPr/>
      </xdr:nvSpPr>
      <xdr:spPr>
        <a:xfrm>
          <a:off x="6921500" y="163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11002</xdr:rowOff>
    </xdr:from>
    <xdr:ext cx="534377" cy="259045"/>
    <xdr:sp macro="" textlink="">
      <xdr:nvSpPr>
        <xdr:cNvPr id="487" name="テキスト ボックス 486"/>
        <xdr:cNvSpPr txBox="1"/>
      </xdr:nvSpPr>
      <xdr:spPr>
        <a:xfrm>
          <a:off x="6705111" y="16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14336</xdr:rowOff>
    </xdr:from>
    <xdr:to>
      <xdr:col>85</xdr:col>
      <xdr:colOff>127000</xdr:colOff>
      <xdr:row>37</xdr:row>
      <xdr:rowOff>41494</xdr:rowOff>
    </xdr:to>
    <xdr:cxnSp macro="">
      <xdr:nvCxnSpPr>
        <xdr:cNvPr id="515" name="直線コネクタ 514"/>
        <xdr:cNvCxnSpPr/>
      </xdr:nvCxnSpPr>
      <xdr:spPr>
        <a:xfrm flipV="1">
          <a:off x="15481300" y="6357986"/>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41494</xdr:rowOff>
    </xdr:from>
    <xdr:to>
      <xdr:col>81</xdr:col>
      <xdr:colOff>50800</xdr:colOff>
      <xdr:row>37</xdr:row>
      <xdr:rowOff>64353</xdr:rowOff>
    </xdr:to>
    <xdr:cxnSp macro="">
      <xdr:nvCxnSpPr>
        <xdr:cNvPr id="518" name="直線コネクタ 517"/>
        <xdr:cNvCxnSpPr/>
      </xdr:nvCxnSpPr>
      <xdr:spPr>
        <a:xfrm flipV="1">
          <a:off x="14592300" y="638514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64353</xdr:rowOff>
    </xdr:from>
    <xdr:to>
      <xdr:col>76</xdr:col>
      <xdr:colOff>114300</xdr:colOff>
      <xdr:row>37</xdr:row>
      <xdr:rowOff>80675</xdr:rowOff>
    </xdr:to>
    <xdr:cxnSp macro="">
      <xdr:nvCxnSpPr>
        <xdr:cNvPr id="521" name="直線コネクタ 520"/>
        <xdr:cNvCxnSpPr/>
      </xdr:nvCxnSpPr>
      <xdr:spPr>
        <a:xfrm flipV="1">
          <a:off x="13703300" y="6408003"/>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80675</xdr:rowOff>
    </xdr:from>
    <xdr:to>
      <xdr:col>71</xdr:col>
      <xdr:colOff>177800</xdr:colOff>
      <xdr:row>37</xdr:row>
      <xdr:rowOff>103718</xdr:rowOff>
    </xdr:to>
    <xdr:cxnSp macro="">
      <xdr:nvCxnSpPr>
        <xdr:cNvPr id="524" name="直線コネクタ 523"/>
        <xdr:cNvCxnSpPr/>
      </xdr:nvCxnSpPr>
      <xdr:spPr>
        <a:xfrm flipV="1">
          <a:off x="12814300" y="6424325"/>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134986</xdr:rowOff>
    </xdr:from>
    <xdr:to>
      <xdr:col>85</xdr:col>
      <xdr:colOff>177800</xdr:colOff>
      <xdr:row>37</xdr:row>
      <xdr:rowOff>65136</xdr:rowOff>
    </xdr:to>
    <xdr:sp macro="" textlink="">
      <xdr:nvSpPr>
        <xdr:cNvPr id="534" name="楕円 533"/>
        <xdr:cNvSpPr/>
      </xdr:nvSpPr>
      <xdr:spPr>
        <a:xfrm>
          <a:off x="16268700" y="6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113413</xdr:rowOff>
    </xdr:from>
    <xdr:ext cx="534377" cy="259045"/>
    <xdr:sp macro="" textlink="">
      <xdr:nvSpPr>
        <xdr:cNvPr id="535" name="消防費該当値テキスト"/>
        <xdr:cNvSpPr txBox="1"/>
      </xdr:nvSpPr>
      <xdr:spPr>
        <a:xfrm>
          <a:off x="16370300" y="628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162144</xdr:rowOff>
    </xdr:from>
    <xdr:to>
      <xdr:col>81</xdr:col>
      <xdr:colOff>101600</xdr:colOff>
      <xdr:row>37</xdr:row>
      <xdr:rowOff>92294</xdr:rowOff>
    </xdr:to>
    <xdr:sp macro="" textlink="">
      <xdr:nvSpPr>
        <xdr:cNvPr id="536" name="楕円 535"/>
        <xdr:cNvSpPr/>
      </xdr:nvSpPr>
      <xdr:spPr>
        <a:xfrm>
          <a:off x="15430500" y="63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83421</xdr:rowOff>
    </xdr:from>
    <xdr:ext cx="534377" cy="259045"/>
    <xdr:sp macro="" textlink="">
      <xdr:nvSpPr>
        <xdr:cNvPr id="537" name="テキスト ボックス 536"/>
        <xdr:cNvSpPr txBox="1"/>
      </xdr:nvSpPr>
      <xdr:spPr>
        <a:xfrm>
          <a:off x="15214111" y="64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13553</xdr:rowOff>
    </xdr:from>
    <xdr:to>
      <xdr:col>76</xdr:col>
      <xdr:colOff>165100</xdr:colOff>
      <xdr:row>37</xdr:row>
      <xdr:rowOff>115153</xdr:rowOff>
    </xdr:to>
    <xdr:sp macro="" textlink="">
      <xdr:nvSpPr>
        <xdr:cNvPr id="538" name="楕円 537"/>
        <xdr:cNvSpPr/>
      </xdr:nvSpPr>
      <xdr:spPr>
        <a:xfrm>
          <a:off x="145415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106280</xdr:rowOff>
    </xdr:from>
    <xdr:ext cx="534377" cy="259045"/>
    <xdr:sp macro="" textlink="">
      <xdr:nvSpPr>
        <xdr:cNvPr id="539" name="テキスト ボックス 538"/>
        <xdr:cNvSpPr txBox="1"/>
      </xdr:nvSpPr>
      <xdr:spPr>
        <a:xfrm>
          <a:off x="14325111" y="64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29875</xdr:rowOff>
    </xdr:from>
    <xdr:to>
      <xdr:col>72</xdr:col>
      <xdr:colOff>38100</xdr:colOff>
      <xdr:row>37</xdr:row>
      <xdr:rowOff>131475</xdr:rowOff>
    </xdr:to>
    <xdr:sp macro="" textlink="">
      <xdr:nvSpPr>
        <xdr:cNvPr id="540" name="楕円 539"/>
        <xdr:cNvSpPr/>
      </xdr:nvSpPr>
      <xdr:spPr>
        <a:xfrm>
          <a:off x="13652500" y="63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122602</xdr:rowOff>
    </xdr:from>
    <xdr:ext cx="534377" cy="259045"/>
    <xdr:sp macro="" textlink="">
      <xdr:nvSpPr>
        <xdr:cNvPr id="541" name="テキスト ボックス 540"/>
        <xdr:cNvSpPr txBox="1"/>
      </xdr:nvSpPr>
      <xdr:spPr>
        <a:xfrm>
          <a:off x="13436111" y="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52918</xdr:rowOff>
    </xdr:from>
    <xdr:to>
      <xdr:col>67</xdr:col>
      <xdr:colOff>101600</xdr:colOff>
      <xdr:row>37</xdr:row>
      <xdr:rowOff>154518</xdr:rowOff>
    </xdr:to>
    <xdr:sp macro="" textlink="">
      <xdr:nvSpPr>
        <xdr:cNvPr id="542" name="楕円 541"/>
        <xdr:cNvSpPr/>
      </xdr:nvSpPr>
      <xdr:spPr>
        <a:xfrm>
          <a:off x="12763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145645</xdr:rowOff>
    </xdr:from>
    <xdr:ext cx="534377" cy="259045"/>
    <xdr:sp macro="" textlink="">
      <xdr:nvSpPr>
        <xdr:cNvPr id="543" name="テキスト ボックス 542"/>
        <xdr:cNvSpPr txBox="1"/>
      </xdr:nvSpPr>
      <xdr:spPr>
        <a:xfrm>
          <a:off x="12547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100590</xdr:rowOff>
    </xdr:from>
    <xdr:to>
      <xdr:col>85</xdr:col>
      <xdr:colOff>127000</xdr:colOff>
      <xdr:row>55</xdr:row>
      <xdr:rowOff>64757</xdr:rowOff>
    </xdr:to>
    <xdr:cxnSp macro="">
      <xdr:nvCxnSpPr>
        <xdr:cNvPr id="573" name="直線コネクタ 572"/>
        <xdr:cNvCxnSpPr/>
      </xdr:nvCxnSpPr>
      <xdr:spPr>
        <a:xfrm>
          <a:off x="15481300" y="9358890"/>
          <a:ext cx="838200" cy="1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100590</xdr:rowOff>
    </xdr:from>
    <xdr:to>
      <xdr:col>81</xdr:col>
      <xdr:colOff>50800</xdr:colOff>
      <xdr:row>54</xdr:row>
      <xdr:rowOff>123355</xdr:rowOff>
    </xdr:to>
    <xdr:cxnSp macro="">
      <xdr:nvCxnSpPr>
        <xdr:cNvPr id="576" name="直線コネクタ 575"/>
        <xdr:cNvCxnSpPr/>
      </xdr:nvCxnSpPr>
      <xdr:spPr>
        <a:xfrm flipV="1">
          <a:off x="14592300" y="9358890"/>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45936</xdr:rowOff>
    </xdr:from>
    <xdr:to>
      <xdr:col>76</xdr:col>
      <xdr:colOff>114300</xdr:colOff>
      <xdr:row>54</xdr:row>
      <xdr:rowOff>123355</xdr:rowOff>
    </xdr:to>
    <xdr:cxnSp macro="">
      <xdr:nvCxnSpPr>
        <xdr:cNvPr id="579" name="直線コネクタ 578"/>
        <xdr:cNvCxnSpPr/>
      </xdr:nvCxnSpPr>
      <xdr:spPr>
        <a:xfrm>
          <a:off x="13703300" y="9304236"/>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19762</xdr:rowOff>
    </xdr:from>
    <xdr:to>
      <xdr:col>71</xdr:col>
      <xdr:colOff>177800</xdr:colOff>
      <xdr:row>54</xdr:row>
      <xdr:rowOff>45936</xdr:rowOff>
    </xdr:to>
    <xdr:cxnSp macro="">
      <xdr:nvCxnSpPr>
        <xdr:cNvPr id="582" name="直線コネクタ 581"/>
        <xdr:cNvCxnSpPr/>
      </xdr:nvCxnSpPr>
      <xdr:spPr>
        <a:xfrm>
          <a:off x="12814300" y="9106612"/>
          <a:ext cx="889000" cy="19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13957</xdr:rowOff>
    </xdr:from>
    <xdr:to>
      <xdr:col>85</xdr:col>
      <xdr:colOff>177800</xdr:colOff>
      <xdr:row>55</xdr:row>
      <xdr:rowOff>115557</xdr:rowOff>
    </xdr:to>
    <xdr:sp macro="" textlink="">
      <xdr:nvSpPr>
        <xdr:cNvPr id="592" name="楕円 591"/>
        <xdr:cNvSpPr/>
      </xdr:nvSpPr>
      <xdr:spPr>
        <a:xfrm>
          <a:off x="16268700" y="94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36834</xdr:rowOff>
    </xdr:from>
    <xdr:ext cx="534377" cy="259045"/>
    <xdr:sp macro="" textlink="">
      <xdr:nvSpPr>
        <xdr:cNvPr id="593" name="教育費該当値テキスト"/>
        <xdr:cNvSpPr txBox="1"/>
      </xdr:nvSpPr>
      <xdr:spPr>
        <a:xfrm>
          <a:off x="16370300" y="92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49790</xdr:rowOff>
    </xdr:from>
    <xdr:to>
      <xdr:col>81</xdr:col>
      <xdr:colOff>101600</xdr:colOff>
      <xdr:row>54</xdr:row>
      <xdr:rowOff>151390</xdr:rowOff>
    </xdr:to>
    <xdr:sp macro="" textlink="">
      <xdr:nvSpPr>
        <xdr:cNvPr id="594" name="楕円 593"/>
        <xdr:cNvSpPr/>
      </xdr:nvSpPr>
      <xdr:spPr>
        <a:xfrm>
          <a:off x="15430500" y="9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167917</xdr:rowOff>
    </xdr:from>
    <xdr:ext cx="534377" cy="259045"/>
    <xdr:sp macro="" textlink="">
      <xdr:nvSpPr>
        <xdr:cNvPr id="595" name="テキスト ボックス 594"/>
        <xdr:cNvSpPr txBox="1"/>
      </xdr:nvSpPr>
      <xdr:spPr>
        <a:xfrm>
          <a:off x="15214111" y="9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72555</xdr:rowOff>
    </xdr:from>
    <xdr:to>
      <xdr:col>76</xdr:col>
      <xdr:colOff>165100</xdr:colOff>
      <xdr:row>55</xdr:row>
      <xdr:rowOff>2705</xdr:rowOff>
    </xdr:to>
    <xdr:sp macro="" textlink="">
      <xdr:nvSpPr>
        <xdr:cNvPr id="596" name="楕円 595"/>
        <xdr:cNvSpPr/>
      </xdr:nvSpPr>
      <xdr:spPr>
        <a:xfrm>
          <a:off x="14541500" y="93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19232</xdr:rowOff>
    </xdr:from>
    <xdr:ext cx="534377" cy="259045"/>
    <xdr:sp macro="" textlink="">
      <xdr:nvSpPr>
        <xdr:cNvPr id="597" name="テキスト ボックス 596"/>
        <xdr:cNvSpPr txBox="1"/>
      </xdr:nvSpPr>
      <xdr:spPr>
        <a:xfrm>
          <a:off x="14325111" y="91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166586</xdr:rowOff>
    </xdr:from>
    <xdr:to>
      <xdr:col>72</xdr:col>
      <xdr:colOff>38100</xdr:colOff>
      <xdr:row>54</xdr:row>
      <xdr:rowOff>96736</xdr:rowOff>
    </xdr:to>
    <xdr:sp macro="" textlink="">
      <xdr:nvSpPr>
        <xdr:cNvPr id="598" name="楕円 597"/>
        <xdr:cNvSpPr/>
      </xdr:nvSpPr>
      <xdr:spPr>
        <a:xfrm>
          <a:off x="13652500" y="92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113263</xdr:rowOff>
    </xdr:from>
    <xdr:ext cx="534377" cy="259045"/>
    <xdr:sp macro="" textlink="">
      <xdr:nvSpPr>
        <xdr:cNvPr id="599" name="テキスト ボックス 598"/>
        <xdr:cNvSpPr txBox="1"/>
      </xdr:nvSpPr>
      <xdr:spPr>
        <a:xfrm>
          <a:off x="13436111" y="90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140412</xdr:rowOff>
    </xdr:from>
    <xdr:to>
      <xdr:col>67</xdr:col>
      <xdr:colOff>101600</xdr:colOff>
      <xdr:row>53</xdr:row>
      <xdr:rowOff>70562</xdr:rowOff>
    </xdr:to>
    <xdr:sp macro="" textlink="">
      <xdr:nvSpPr>
        <xdr:cNvPr id="600" name="楕円 599"/>
        <xdr:cNvSpPr/>
      </xdr:nvSpPr>
      <xdr:spPr>
        <a:xfrm>
          <a:off x="12763500" y="90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87089</xdr:rowOff>
    </xdr:from>
    <xdr:ext cx="534377" cy="259045"/>
    <xdr:sp macro="" textlink="">
      <xdr:nvSpPr>
        <xdr:cNvPr id="601" name="テキスト ボックス 600"/>
        <xdr:cNvSpPr txBox="1"/>
      </xdr:nvSpPr>
      <xdr:spPr>
        <a:xfrm>
          <a:off x="12547111" y="88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14199</xdr:rowOff>
    </xdr:from>
    <xdr:to>
      <xdr:col>85</xdr:col>
      <xdr:colOff>127000</xdr:colOff>
      <xdr:row>79</xdr:row>
      <xdr:rowOff>19265</xdr:rowOff>
    </xdr:to>
    <xdr:cxnSp macro="">
      <xdr:nvCxnSpPr>
        <xdr:cNvPr id="630" name="直線コネクタ 629"/>
        <xdr:cNvCxnSpPr/>
      </xdr:nvCxnSpPr>
      <xdr:spPr>
        <a:xfrm>
          <a:off x="15481300" y="13558749"/>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58243</xdr:rowOff>
    </xdr:from>
    <xdr:to>
      <xdr:col>81</xdr:col>
      <xdr:colOff>50800</xdr:colOff>
      <xdr:row>79</xdr:row>
      <xdr:rowOff>14199</xdr:rowOff>
    </xdr:to>
    <xdr:cxnSp macro="">
      <xdr:nvCxnSpPr>
        <xdr:cNvPr id="633" name="直線コネクタ 632"/>
        <xdr:cNvCxnSpPr/>
      </xdr:nvCxnSpPr>
      <xdr:spPr>
        <a:xfrm>
          <a:off x="14592300" y="1343134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58243</xdr:rowOff>
    </xdr:from>
    <xdr:to>
      <xdr:col>76</xdr:col>
      <xdr:colOff>114300</xdr:colOff>
      <xdr:row>79</xdr:row>
      <xdr:rowOff>34925</xdr:rowOff>
    </xdr:to>
    <xdr:cxnSp macro="">
      <xdr:nvCxnSpPr>
        <xdr:cNvPr id="636" name="直線コネクタ 635"/>
        <xdr:cNvCxnSpPr/>
      </xdr:nvCxnSpPr>
      <xdr:spPr>
        <a:xfrm flipV="1">
          <a:off x="13703300" y="13431343"/>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142215</xdr:rowOff>
    </xdr:from>
    <xdr:to>
      <xdr:col>71</xdr:col>
      <xdr:colOff>177800</xdr:colOff>
      <xdr:row>79</xdr:row>
      <xdr:rowOff>34925</xdr:rowOff>
    </xdr:to>
    <xdr:cxnSp macro="">
      <xdr:nvCxnSpPr>
        <xdr:cNvPr id="639" name="直線コネクタ 638"/>
        <xdr:cNvCxnSpPr/>
      </xdr:nvCxnSpPr>
      <xdr:spPr>
        <a:xfrm>
          <a:off x="12814300" y="13515315"/>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139915</xdr:rowOff>
    </xdr:from>
    <xdr:to>
      <xdr:col>85</xdr:col>
      <xdr:colOff>177800</xdr:colOff>
      <xdr:row>79</xdr:row>
      <xdr:rowOff>70065</xdr:rowOff>
    </xdr:to>
    <xdr:sp macro="" textlink="">
      <xdr:nvSpPr>
        <xdr:cNvPr id="649" name="楕円 648"/>
        <xdr:cNvSpPr/>
      </xdr:nvSpPr>
      <xdr:spPr>
        <a:xfrm>
          <a:off x="16268700" y="135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54842</xdr:rowOff>
    </xdr:from>
    <xdr:ext cx="378565" cy="259045"/>
    <xdr:sp macro="" textlink="">
      <xdr:nvSpPr>
        <xdr:cNvPr id="650" name="災害復旧費該当値テキスト"/>
        <xdr:cNvSpPr txBox="1"/>
      </xdr:nvSpPr>
      <xdr:spPr>
        <a:xfrm>
          <a:off x="16370300" y="1342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134849</xdr:rowOff>
    </xdr:from>
    <xdr:to>
      <xdr:col>81</xdr:col>
      <xdr:colOff>101600</xdr:colOff>
      <xdr:row>79</xdr:row>
      <xdr:rowOff>64999</xdr:rowOff>
    </xdr:to>
    <xdr:sp macro="" textlink="">
      <xdr:nvSpPr>
        <xdr:cNvPr id="651" name="楕円 650"/>
        <xdr:cNvSpPr/>
      </xdr:nvSpPr>
      <xdr:spPr>
        <a:xfrm>
          <a:off x="15430500" y="135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56126</xdr:rowOff>
    </xdr:from>
    <xdr:ext cx="378565" cy="259045"/>
    <xdr:sp macro="" textlink="">
      <xdr:nvSpPr>
        <xdr:cNvPr id="652" name="テキスト ボックス 651"/>
        <xdr:cNvSpPr txBox="1"/>
      </xdr:nvSpPr>
      <xdr:spPr>
        <a:xfrm>
          <a:off x="15292017" y="1360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7443</xdr:rowOff>
    </xdr:from>
    <xdr:to>
      <xdr:col>76</xdr:col>
      <xdr:colOff>165100</xdr:colOff>
      <xdr:row>78</xdr:row>
      <xdr:rowOff>109043</xdr:rowOff>
    </xdr:to>
    <xdr:sp macro="" textlink="">
      <xdr:nvSpPr>
        <xdr:cNvPr id="653" name="楕円 652"/>
        <xdr:cNvSpPr/>
      </xdr:nvSpPr>
      <xdr:spPr>
        <a:xfrm>
          <a:off x="14541500" y="13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125570</xdr:rowOff>
    </xdr:from>
    <xdr:ext cx="469744" cy="259045"/>
    <xdr:sp macro="" textlink="">
      <xdr:nvSpPr>
        <xdr:cNvPr id="654" name="テキスト ボックス 653"/>
        <xdr:cNvSpPr txBox="1"/>
      </xdr:nvSpPr>
      <xdr:spPr>
        <a:xfrm>
          <a:off x="14357428" y="13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155575</xdr:rowOff>
    </xdr:from>
    <xdr:to>
      <xdr:col>72</xdr:col>
      <xdr:colOff>38100</xdr:colOff>
      <xdr:row>79</xdr:row>
      <xdr:rowOff>85725</xdr:rowOff>
    </xdr:to>
    <xdr:sp macro="" textlink="">
      <xdr:nvSpPr>
        <xdr:cNvPr id="655" name="楕円 654"/>
        <xdr:cNvSpPr/>
      </xdr:nvSpPr>
      <xdr:spPr>
        <a:xfrm>
          <a:off x="13652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76852</xdr:rowOff>
    </xdr:from>
    <xdr:ext cx="378565" cy="259045"/>
    <xdr:sp macro="" textlink="">
      <xdr:nvSpPr>
        <xdr:cNvPr id="656" name="テキスト ボックス 655"/>
        <xdr:cNvSpPr txBox="1"/>
      </xdr:nvSpPr>
      <xdr:spPr>
        <a:xfrm>
          <a:off x="13514017" y="1362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91415</xdr:rowOff>
    </xdr:from>
    <xdr:to>
      <xdr:col>67</xdr:col>
      <xdr:colOff>101600</xdr:colOff>
      <xdr:row>79</xdr:row>
      <xdr:rowOff>21565</xdr:rowOff>
    </xdr:to>
    <xdr:sp macro="" textlink="">
      <xdr:nvSpPr>
        <xdr:cNvPr id="657" name="楕円 656"/>
        <xdr:cNvSpPr/>
      </xdr:nvSpPr>
      <xdr:spPr>
        <a:xfrm>
          <a:off x="12763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38092</xdr:rowOff>
    </xdr:from>
    <xdr:ext cx="469744" cy="259045"/>
    <xdr:sp macro="" textlink="">
      <xdr:nvSpPr>
        <xdr:cNvPr id="658" name="テキスト ボックス 657"/>
        <xdr:cNvSpPr txBox="1"/>
      </xdr:nvSpPr>
      <xdr:spPr>
        <a:xfrm>
          <a:off x="12579428" y="132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160291</xdr:rowOff>
    </xdr:from>
    <xdr:to>
      <xdr:col>85</xdr:col>
      <xdr:colOff>127000</xdr:colOff>
      <xdr:row>97</xdr:row>
      <xdr:rowOff>8255</xdr:rowOff>
    </xdr:to>
    <xdr:cxnSp macro="">
      <xdr:nvCxnSpPr>
        <xdr:cNvPr id="689" name="直線コネクタ 688"/>
        <xdr:cNvCxnSpPr/>
      </xdr:nvCxnSpPr>
      <xdr:spPr>
        <a:xfrm flipV="1">
          <a:off x="15481300" y="16619491"/>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8255</xdr:rowOff>
    </xdr:from>
    <xdr:to>
      <xdr:col>81</xdr:col>
      <xdr:colOff>50800</xdr:colOff>
      <xdr:row>97</xdr:row>
      <xdr:rowOff>19571</xdr:rowOff>
    </xdr:to>
    <xdr:cxnSp macro="">
      <xdr:nvCxnSpPr>
        <xdr:cNvPr id="692" name="直線コネクタ 691"/>
        <xdr:cNvCxnSpPr/>
      </xdr:nvCxnSpPr>
      <xdr:spPr>
        <a:xfrm flipV="1">
          <a:off x="14592300" y="1663890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19571</xdr:rowOff>
    </xdr:from>
    <xdr:to>
      <xdr:col>76</xdr:col>
      <xdr:colOff>114300</xdr:colOff>
      <xdr:row>97</xdr:row>
      <xdr:rowOff>31703</xdr:rowOff>
    </xdr:to>
    <xdr:cxnSp macro="">
      <xdr:nvCxnSpPr>
        <xdr:cNvPr id="695" name="直線コネクタ 694"/>
        <xdr:cNvCxnSpPr/>
      </xdr:nvCxnSpPr>
      <xdr:spPr>
        <a:xfrm flipV="1">
          <a:off x="13703300" y="16650221"/>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16517</xdr:rowOff>
    </xdr:from>
    <xdr:to>
      <xdr:col>71</xdr:col>
      <xdr:colOff>177800</xdr:colOff>
      <xdr:row>97</xdr:row>
      <xdr:rowOff>31703</xdr:rowOff>
    </xdr:to>
    <xdr:cxnSp macro="">
      <xdr:nvCxnSpPr>
        <xdr:cNvPr id="698" name="直線コネクタ 697"/>
        <xdr:cNvCxnSpPr/>
      </xdr:nvCxnSpPr>
      <xdr:spPr>
        <a:xfrm>
          <a:off x="12814300" y="16647167"/>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109491</xdr:rowOff>
    </xdr:from>
    <xdr:to>
      <xdr:col>85</xdr:col>
      <xdr:colOff>177800</xdr:colOff>
      <xdr:row>97</xdr:row>
      <xdr:rowOff>39641</xdr:rowOff>
    </xdr:to>
    <xdr:sp macro="" textlink="">
      <xdr:nvSpPr>
        <xdr:cNvPr id="708" name="楕円 707"/>
        <xdr:cNvSpPr/>
      </xdr:nvSpPr>
      <xdr:spPr>
        <a:xfrm>
          <a:off x="16268700" y="165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87918</xdr:rowOff>
    </xdr:from>
    <xdr:ext cx="534377" cy="259045"/>
    <xdr:sp macro="" textlink="">
      <xdr:nvSpPr>
        <xdr:cNvPr id="709" name="公債費該当値テキスト"/>
        <xdr:cNvSpPr txBox="1"/>
      </xdr:nvSpPr>
      <xdr:spPr>
        <a:xfrm>
          <a:off x="16370300" y="165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128905</xdr:rowOff>
    </xdr:from>
    <xdr:to>
      <xdr:col>81</xdr:col>
      <xdr:colOff>101600</xdr:colOff>
      <xdr:row>97</xdr:row>
      <xdr:rowOff>59055</xdr:rowOff>
    </xdr:to>
    <xdr:sp macro="" textlink="">
      <xdr:nvSpPr>
        <xdr:cNvPr id="710" name="楕円 709"/>
        <xdr:cNvSpPr/>
      </xdr:nvSpPr>
      <xdr:spPr>
        <a:xfrm>
          <a:off x="15430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50182</xdr:rowOff>
    </xdr:from>
    <xdr:ext cx="534377" cy="259045"/>
    <xdr:sp macro="" textlink="">
      <xdr:nvSpPr>
        <xdr:cNvPr id="711" name="テキスト ボックス 710"/>
        <xdr:cNvSpPr txBox="1"/>
      </xdr:nvSpPr>
      <xdr:spPr>
        <a:xfrm>
          <a:off x="15214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140221</xdr:rowOff>
    </xdr:from>
    <xdr:to>
      <xdr:col>76</xdr:col>
      <xdr:colOff>165100</xdr:colOff>
      <xdr:row>97</xdr:row>
      <xdr:rowOff>70371</xdr:rowOff>
    </xdr:to>
    <xdr:sp macro="" textlink="">
      <xdr:nvSpPr>
        <xdr:cNvPr id="712" name="楕円 711"/>
        <xdr:cNvSpPr/>
      </xdr:nvSpPr>
      <xdr:spPr>
        <a:xfrm>
          <a:off x="145415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61498</xdr:rowOff>
    </xdr:from>
    <xdr:ext cx="534377" cy="259045"/>
    <xdr:sp macro="" textlink="">
      <xdr:nvSpPr>
        <xdr:cNvPr id="713" name="テキスト ボックス 712"/>
        <xdr:cNvSpPr txBox="1"/>
      </xdr:nvSpPr>
      <xdr:spPr>
        <a:xfrm>
          <a:off x="14325111" y="166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152353</xdr:rowOff>
    </xdr:from>
    <xdr:to>
      <xdr:col>72</xdr:col>
      <xdr:colOff>38100</xdr:colOff>
      <xdr:row>97</xdr:row>
      <xdr:rowOff>82503</xdr:rowOff>
    </xdr:to>
    <xdr:sp macro="" textlink="">
      <xdr:nvSpPr>
        <xdr:cNvPr id="714" name="楕円 713"/>
        <xdr:cNvSpPr/>
      </xdr:nvSpPr>
      <xdr:spPr>
        <a:xfrm>
          <a:off x="13652500" y="16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73630</xdr:rowOff>
    </xdr:from>
    <xdr:ext cx="534377" cy="259045"/>
    <xdr:sp macro="" textlink="">
      <xdr:nvSpPr>
        <xdr:cNvPr id="715" name="テキスト ボックス 714"/>
        <xdr:cNvSpPr txBox="1"/>
      </xdr:nvSpPr>
      <xdr:spPr>
        <a:xfrm>
          <a:off x="13436111" y="167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137167</xdr:rowOff>
    </xdr:from>
    <xdr:to>
      <xdr:col>67</xdr:col>
      <xdr:colOff>101600</xdr:colOff>
      <xdr:row>97</xdr:row>
      <xdr:rowOff>67317</xdr:rowOff>
    </xdr:to>
    <xdr:sp macro="" textlink="">
      <xdr:nvSpPr>
        <xdr:cNvPr id="716" name="楕円 715"/>
        <xdr:cNvSpPr/>
      </xdr:nvSpPr>
      <xdr:spPr>
        <a:xfrm>
          <a:off x="12763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58444</xdr:rowOff>
    </xdr:from>
    <xdr:ext cx="534377" cy="259045"/>
    <xdr:sp macro="" textlink="">
      <xdr:nvSpPr>
        <xdr:cNvPr id="717" name="テキスト ボックス 716"/>
        <xdr:cNvSpPr txBox="1"/>
      </xdr:nvSpPr>
      <xdr:spPr>
        <a:xfrm>
          <a:off x="12547111" y="166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35306</xdr:rowOff>
    </xdr:from>
    <xdr:to>
      <xdr:col>116</xdr:col>
      <xdr:colOff>63500</xdr:colOff>
      <xdr:row>39</xdr:row>
      <xdr:rowOff>44450</xdr:rowOff>
    </xdr:to>
    <xdr:cxnSp macro="">
      <xdr:nvCxnSpPr>
        <xdr:cNvPr id="746" name="直線コネクタ 745"/>
        <xdr:cNvCxnSpPr/>
      </xdr:nvCxnSpPr>
      <xdr:spPr>
        <a:xfrm flipV="1">
          <a:off x="21323300" y="6721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155956</xdr:rowOff>
    </xdr:from>
    <xdr:to>
      <xdr:col>116</xdr:col>
      <xdr:colOff>114300</xdr:colOff>
      <xdr:row>39</xdr:row>
      <xdr:rowOff>86106</xdr:rowOff>
    </xdr:to>
    <xdr:sp macro="" textlink="">
      <xdr:nvSpPr>
        <xdr:cNvPr id="765" name="楕円 764"/>
        <xdr:cNvSpPr/>
      </xdr:nvSpPr>
      <xdr:spPr>
        <a:xfrm>
          <a:off x="22110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378565" cy="259045"/>
    <xdr:sp macro="" textlink="">
      <xdr:nvSpPr>
        <xdr:cNvPr id="766" name="諸支出金該当値テキスト"/>
        <xdr:cNvSpPr txBox="1"/>
      </xdr:nvSpPr>
      <xdr:spPr>
        <a:xfrm>
          <a:off x="22212300"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37,845</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34,962</a:t>
          </a:r>
          <a:r>
            <a:rPr kumimoji="1" lang="ja-JP" altLang="en-US" sz="1300">
              <a:latin typeface="ＭＳ Ｐゴシック" panose="020B0600070205080204" pitchFamily="50" charset="-128"/>
              <a:ea typeface="ＭＳ Ｐゴシック" panose="020B0600070205080204" pitchFamily="50" charset="-128"/>
            </a:rPr>
            <a:t>円低くなっており，前年度比で</a:t>
          </a:r>
          <a:r>
            <a:rPr kumimoji="1" lang="en-US" altLang="ja-JP" sz="1300">
              <a:latin typeface="ＭＳ Ｐゴシック" panose="020B0600070205080204" pitchFamily="50" charset="-128"/>
              <a:ea typeface="ＭＳ Ｐゴシック" panose="020B0600070205080204" pitchFamily="50" charset="-128"/>
            </a:rPr>
            <a:t>106,186</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円の減となっている。前年度から減少した要因としては，特別定額給付金給付事業の皆減が挙げられる。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56,483</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7,836</a:t>
          </a:r>
          <a:r>
            <a:rPr kumimoji="1" lang="ja-JP" altLang="en-US" sz="1300">
              <a:latin typeface="ＭＳ Ｐゴシック" panose="020B0600070205080204" pitchFamily="50" charset="-128"/>
              <a:ea typeface="ＭＳ Ｐゴシック" panose="020B0600070205080204" pitchFamily="50" charset="-128"/>
            </a:rPr>
            <a:t>円高くなっており，前年度比で</a:t>
          </a:r>
          <a:r>
            <a:rPr kumimoji="1" lang="en-US" altLang="ja-JP" sz="1300">
              <a:latin typeface="ＭＳ Ｐゴシック" panose="020B0600070205080204" pitchFamily="50" charset="-128"/>
              <a:ea typeface="ＭＳ Ｐゴシック" panose="020B0600070205080204" pitchFamily="50" charset="-128"/>
            </a:rPr>
            <a:t>4,133</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円の減となっている。前年度から減少した要因としては，鹿島地方事務組合負担金（一般廃棄物広域処理事業）の減が挙げられる。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4,061</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12,593</a:t>
          </a:r>
          <a:r>
            <a:rPr kumimoji="1" lang="ja-JP" altLang="en-US" sz="1300">
              <a:latin typeface="ＭＳ Ｐゴシック" panose="020B0600070205080204" pitchFamily="50" charset="-128"/>
              <a:ea typeface="ＭＳ Ｐゴシック" panose="020B0600070205080204" pitchFamily="50" charset="-128"/>
            </a:rPr>
            <a:t>円低くなっており，前年度比で</a:t>
          </a:r>
          <a:r>
            <a:rPr kumimoji="1" lang="en-US" altLang="ja-JP" sz="1300">
              <a:latin typeface="ＭＳ Ｐゴシック" panose="020B0600070205080204" pitchFamily="50" charset="-128"/>
              <a:ea typeface="ＭＳ Ｐゴシック" panose="020B0600070205080204" pitchFamily="50" charset="-128"/>
            </a:rPr>
            <a:t>5,304</a:t>
          </a:r>
          <a:r>
            <a:rPr kumimoji="1" lang="ja-JP" altLang="en-US" sz="1300">
              <a:latin typeface="ＭＳ Ｐゴシック" panose="020B0600070205080204" pitchFamily="50" charset="-128"/>
              <a:ea typeface="ＭＳ Ｐゴシック" panose="020B0600070205080204" pitchFamily="50" charset="-128"/>
            </a:rPr>
            <a:t>円の減となっている。前年度から減少した要因としては，プレミアム付商品券発行事業補助金の皆減が挙げられる。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54,934</a:t>
          </a:r>
          <a:r>
            <a:rPr kumimoji="1" lang="ja-JP" altLang="en-US" sz="1300">
              <a:latin typeface="ＭＳ Ｐゴシック" panose="020B0600070205080204" pitchFamily="50" charset="-128"/>
              <a:ea typeface="ＭＳ Ｐゴシック" panose="020B0600070205080204" pitchFamily="50" charset="-128"/>
            </a:rPr>
            <a:t>円で類似団体と比較して</a:t>
          </a:r>
          <a:r>
            <a:rPr kumimoji="1" lang="en-US" altLang="ja-JP" sz="1300">
              <a:latin typeface="ＭＳ Ｐゴシック" panose="020B0600070205080204" pitchFamily="50" charset="-128"/>
              <a:ea typeface="ＭＳ Ｐゴシック" panose="020B0600070205080204" pitchFamily="50" charset="-128"/>
            </a:rPr>
            <a:t>3,521</a:t>
          </a:r>
          <a:r>
            <a:rPr kumimoji="1" lang="ja-JP" altLang="en-US" sz="1300">
              <a:latin typeface="ＭＳ Ｐゴシック" panose="020B0600070205080204" pitchFamily="50" charset="-128"/>
              <a:ea typeface="ＭＳ Ｐゴシック" panose="020B0600070205080204" pitchFamily="50" charset="-128"/>
            </a:rPr>
            <a:t>円高くなっており，前年度比で</a:t>
          </a:r>
          <a:r>
            <a:rPr kumimoji="1" lang="en-US" altLang="ja-JP" sz="1300">
              <a:latin typeface="ＭＳ Ｐゴシック" panose="020B0600070205080204" pitchFamily="50" charset="-128"/>
              <a:ea typeface="ＭＳ Ｐゴシック" panose="020B0600070205080204" pitchFamily="50" charset="-128"/>
            </a:rPr>
            <a:t>7,119</a:t>
          </a:r>
          <a:r>
            <a:rPr kumimoji="1" lang="ja-JP" altLang="en-US" sz="1300">
              <a:latin typeface="ＭＳ Ｐゴシック" panose="020B0600070205080204" pitchFamily="50" charset="-128"/>
              <a:ea typeface="ＭＳ Ｐゴシック" panose="020B0600070205080204" pitchFamily="50" charset="-128"/>
            </a:rPr>
            <a:t>円の減となっている。前年度から増加した要因としては，中学校大規模改造事業の減が挙げられる。今後も，公共施設等総合管理計画に基づき，小中学校などの予防保全に努める。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財政調整基金残高は，前年度と比較して決算剰余金は減少したが，歳出の抑制等によりほぼ横ばいとなっている。</a:t>
          </a:r>
        </a:p>
        <a:p>
          <a:r>
            <a:rPr kumimoji="1" lang="ja-JP" altLang="en-US" sz="1400">
              <a:latin typeface="ＭＳ ゴシック" pitchFamily="49" charset="-128"/>
              <a:ea typeface="ＭＳ ゴシック" pitchFamily="49" charset="-128"/>
            </a:rPr>
            <a:t>　実質収支額は，歳入歳出差引額が前年度と比較して</a:t>
          </a:r>
          <a:r>
            <a:rPr kumimoji="1" lang="en-US" altLang="ja-JP" sz="1400">
              <a:latin typeface="ＭＳ ゴシック" pitchFamily="49" charset="-128"/>
              <a:ea typeface="ＭＳ ゴシック" pitchFamily="49" charset="-128"/>
            </a:rPr>
            <a:t>930</a:t>
          </a:r>
          <a:r>
            <a:rPr kumimoji="1" lang="ja-JP" altLang="en-US" sz="1400">
              <a:latin typeface="ＭＳ ゴシック" pitchFamily="49" charset="-128"/>
              <a:ea typeface="ＭＳ ゴシック" pitchFamily="49" charset="-128"/>
            </a:rPr>
            <a:t>百万円増加したことにより，実質収支額は</a:t>
          </a:r>
          <a:r>
            <a:rPr kumimoji="1" lang="en-US" altLang="ja-JP" sz="1400">
              <a:latin typeface="ＭＳ ゴシック" pitchFamily="49" charset="-128"/>
              <a:ea typeface="ＭＳ ゴシック" pitchFamily="49" charset="-128"/>
            </a:rPr>
            <a:t>5.01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実質単年度収支は，積立金取崩し額が前年度と比較して</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百万円増加したが，歳出の抑制等により</a:t>
          </a:r>
          <a:r>
            <a:rPr kumimoji="1" lang="en-US" altLang="ja-JP" sz="1400">
              <a:latin typeface="ＭＳ ゴシック" pitchFamily="49" charset="-128"/>
              <a:ea typeface="ＭＳ ゴシック" pitchFamily="49" charset="-128"/>
            </a:rPr>
            <a:t>6.30</a:t>
          </a:r>
          <a:r>
            <a:rPr kumimoji="1" lang="ja-JP" altLang="en-US" sz="1400">
              <a:latin typeface="ＭＳ ゴシック" pitchFamily="49" charset="-128"/>
              <a:ea typeface="ＭＳ ゴシック" pitchFamily="49" charset="-128"/>
            </a:rPr>
            <a:t>ポイント上昇した。今後も事務事業の見直しなどにより歳出の合理化を図り，健全な財政運営に努めていく。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年度より公営企業法適用となっている。</a:t>
          </a:r>
        </a:p>
        <a:p>
          <a:r>
            <a:rPr kumimoji="1" lang="ja-JP" altLang="en-US" sz="1400">
              <a:latin typeface="ＭＳ ゴシック" pitchFamily="49" charset="-128"/>
              <a:ea typeface="ＭＳ ゴシック" pitchFamily="49" charset="-128"/>
            </a:rPr>
            <a:t>　国民健康保険特別会計については黒字額が増加しているが，県支出金等の増加により資金収支が増加したことによるものである。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介護保険特別会計については黒字額が減少しているが，地域密着型介護サービス給付費負担金等の増加により資金収支が減少したことによるものである。</a:t>
          </a:r>
        </a:p>
        <a:p>
          <a:r>
            <a:rPr kumimoji="1" lang="ja-JP" altLang="en-US" sz="1400">
              <a:latin typeface="ＭＳ ゴシック" pitchFamily="49" charset="-128"/>
              <a:ea typeface="ＭＳ ゴシック" pitchFamily="49" charset="-128"/>
            </a:rPr>
            <a:t>　今後も，鹿嶋市全体として引き続き適正な事業運営に努めていく。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28965081</v>
      </c>
      <c r="BO4" s="488"/>
      <c r="BP4" s="488"/>
      <c r="BQ4" s="488"/>
      <c r="BR4" s="488"/>
      <c r="BS4" s="488"/>
      <c r="BT4" s="488"/>
      <c r="BU4" s="489"/>
      <c r="BV4" s="487">
        <v>34499202</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8.6999999999999993</v>
      </c>
      <c r="CU4" s="628"/>
      <c r="CV4" s="628"/>
      <c r="CW4" s="628"/>
      <c r="CX4" s="628"/>
      <c r="CY4" s="628"/>
      <c r="CZ4" s="628"/>
      <c r="DA4" s="629"/>
      <c r="DB4" s="627">
        <v>3.7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27341683</v>
      </c>
      <c r="BO5" s="459"/>
      <c r="BP5" s="459"/>
      <c r="BQ5" s="459"/>
      <c r="BR5" s="459"/>
      <c r="BS5" s="459"/>
      <c r="BT5" s="459"/>
      <c r="BU5" s="460"/>
      <c r="BV5" s="458">
        <v>33805373</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89.4</v>
      </c>
      <c r="CU5" s="456"/>
      <c r="CV5" s="456"/>
      <c r="CW5" s="456"/>
      <c r="CX5" s="456"/>
      <c r="CY5" s="456"/>
      <c r="CZ5" s="456"/>
      <c r="DA5" s="457"/>
      <c r="DB5" s="455">
        <v>88.8</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1623398</v>
      </c>
      <c r="BO6" s="459"/>
      <c r="BP6" s="459"/>
      <c r="BQ6" s="459"/>
      <c r="BR6" s="459"/>
      <c r="BS6" s="459"/>
      <c r="BT6" s="459"/>
      <c r="BU6" s="460"/>
      <c r="BV6" s="458">
        <v>693829</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91.5</v>
      </c>
      <c r="CU6" s="602"/>
      <c r="CV6" s="602"/>
      <c r="CW6" s="602"/>
      <c r="CX6" s="602"/>
      <c r="CY6" s="602"/>
      <c r="CZ6" s="602"/>
      <c r="DA6" s="603"/>
      <c r="DB6" s="601">
        <v>91.1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280212</v>
      </c>
      <c r="BO7" s="459"/>
      <c r="BP7" s="459"/>
      <c r="BQ7" s="459"/>
      <c r="BR7" s="459"/>
      <c r="BS7" s="459"/>
      <c r="BT7" s="459"/>
      <c r="BU7" s="460"/>
      <c r="BV7" s="458">
        <v>145936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15446383</v>
      </c>
      <c r="CU7" s="459"/>
      <c r="CV7" s="459"/>
      <c r="CW7" s="459"/>
      <c r="CX7" s="459"/>
      <c r="CY7" s="459"/>
      <c r="CZ7" s="459"/>
      <c r="DA7" s="460"/>
      <c r="DB7" s="458">
        <v>14863062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1343186</v>
      </c>
      <c r="BO8" s="459"/>
      <c r="BP8" s="459"/>
      <c r="BQ8" s="459"/>
      <c r="BR8" s="459"/>
      <c r="BS8" s="459"/>
      <c r="BT8" s="459"/>
      <c r="BU8" s="460"/>
      <c r="BV8" s="458">
        <v>547893</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0.99</v>
      </c>
      <c r="CU8" s="562"/>
      <c r="CV8" s="562"/>
      <c r="CW8" s="562"/>
      <c r="CX8" s="562"/>
      <c r="CY8" s="562"/>
      <c r="CZ8" s="562"/>
      <c r="DA8" s="563"/>
      <c r="DB8" s="561">
        <v>0.99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66950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795293</v>
      </c>
      <c r="BO9" s="459"/>
      <c r="BP9" s="459"/>
      <c r="BQ9" s="459"/>
      <c r="BR9" s="459"/>
      <c r="BS9" s="459"/>
      <c r="BT9" s="459"/>
      <c r="BU9" s="460"/>
      <c r="BV9" s="458">
        <v>-280451</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10.199999999999999</v>
      </c>
      <c r="CU9" s="456"/>
      <c r="CV9" s="456"/>
      <c r="CW9" s="456"/>
      <c r="CX9" s="456"/>
      <c r="CY9" s="456"/>
      <c r="CZ9" s="456"/>
      <c r="DA9" s="457"/>
      <c r="DB9" s="455">
        <v>9.8000000000000007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67879</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562</v>
      </c>
      <c r="BO10" s="459"/>
      <c r="BP10" s="459"/>
      <c r="BQ10" s="459"/>
      <c r="BR10" s="459"/>
      <c r="BS10" s="459"/>
      <c r="BT10" s="459"/>
      <c r="BU10" s="460"/>
      <c r="BV10" s="458">
        <v>604</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67031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93</v>
      </c>
      <c r="AV12" s="517"/>
      <c r="AW12" s="517"/>
      <c r="AX12" s="517"/>
      <c r="AY12" s="472" t="s">
        <v>135</v>
      </c>
      <c r="AZ12" s="473"/>
      <c r="BA12" s="473"/>
      <c r="BB12" s="473"/>
      <c r="BC12" s="473"/>
      <c r="BD12" s="473"/>
      <c r="BE12" s="473"/>
      <c r="BF12" s="473"/>
      <c r="BG12" s="473"/>
      <c r="BH12" s="473"/>
      <c r="BI12" s="473"/>
      <c r="BJ12" s="473"/>
      <c r="BK12" s="473"/>
      <c r="BL12" s="473"/>
      <c r="BM12" s="474"/>
      <c r="BN12" s="458">
        <v>192910</v>
      </c>
      <c r="BO12" s="459"/>
      <c r="BP12" s="459"/>
      <c r="BQ12" s="459"/>
      <c r="BR12" s="459"/>
      <c r="BS12" s="459"/>
      <c r="BT12" s="459"/>
      <c r="BU12" s="460"/>
      <c r="BV12" s="458">
        <v>76516</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66065</v>
      </c>
      <c r="S13" s="546"/>
      <c r="T13" s="546"/>
      <c r="U13" s="546"/>
      <c r="V13" s="547"/>
      <c r="W13" s="548" t="s">
        <v>139</v>
      </c>
      <c r="X13" s="444"/>
      <c r="Y13" s="444"/>
      <c r="Z13" s="444"/>
      <c r="AA13" s="444"/>
      <c r="AB13" s="445"/>
      <c r="AC13" s="411">
        <v>904</v>
      </c>
      <c r="AD13" s="412"/>
      <c r="AE13" s="412"/>
      <c r="AF13" s="412"/>
      <c r="AG13" s="413"/>
      <c r="AH13" s="411">
        <v>940</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602945</v>
      </c>
      <c r="BO13" s="459"/>
      <c r="BP13" s="459"/>
      <c r="BQ13" s="459"/>
      <c r="BR13" s="459"/>
      <c r="BS13" s="459"/>
      <c r="BT13" s="459"/>
      <c r="BU13" s="460"/>
      <c r="BV13" s="458">
        <v>-356363</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6.4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67416</v>
      </c>
      <c r="S14" s="546"/>
      <c r="T14" s="546"/>
      <c r="U14" s="546"/>
      <c r="V14" s="547"/>
      <c r="W14" s="549"/>
      <c r="X14" s="447"/>
      <c r="Y14" s="447"/>
      <c r="Z14" s="447"/>
      <c r="AA14" s="447"/>
      <c r="AB14" s="448"/>
      <c r="AC14" s="538">
        <v>3.2</v>
      </c>
      <c r="AD14" s="539"/>
      <c r="AE14" s="539"/>
      <c r="AF14" s="539"/>
      <c r="AG14" s="540"/>
      <c r="AH14" s="538">
        <v>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47</v>
      </c>
      <c r="CU14" s="556"/>
      <c r="CV14" s="556"/>
      <c r="CW14" s="556"/>
      <c r="CX14" s="556"/>
      <c r="CY14" s="556"/>
      <c r="CZ14" s="556"/>
      <c r="DA14" s="557"/>
      <c r="DB14" s="555">
        <v>56.2</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66414</v>
      </c>
      <c r="S15" s="546"/>
      <c r="T15" s="546"/>
      <c r="U15" s="546"/>
      <c r="V15" s="547"/>
      <c r="W15" s="548" t="s">
        <v>147</v>
      </c>
      <c r="X15" s="444"/>
      <c r="Y15" s="444"/>
      <c r="Z15" s="444"/>
      <c r="AA15" s="444"/>
      <c r="AB15" s="445"/>
      <c r="AC15" s="411">
        <v>9347</v>
      </c>
      <c r="AD15" s="412"/>
      <c r="AE15" s="412"/>
      <c r="AF15" s="412"/>
      <c r="AG15" s="413"/>
      <c r="AH15" s="411">
        <v>10067</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11508968</v>
      </c>
      <c r="BO15" s="488"/>
      <c r="BP15" s="488"/>
      <c r="BQ15" s="488"/>
      <c r="BR15" s="488"/>
      <c r="BS15" s="488"/>
      <c r="BT15" s="488"/>
      <c r="BU15" s="489"/>
      <c r="BV15" s="487">
        <v>11197729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32.799999999999997</v>
      </c>
      <c r="AD16" s="539"/>
      <c r="AE16" s="539"/>
      <c r="AF16" s="539"/>
      <c r="AG16" s="540"/>
      <c r="AH16" s="538">
        <v>34.5</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11794769</v>
      </c>
      <c r="BO16" s="459"/>
      <c r="BP16" s="459"/>
      <c r="BQ16" s="459"/>
      <c r="BR16" s="459"/>
      <c r="BS16" s="459"/>
      <c r="BT16" s="459"/>
      <c r="BU16" s="460"/>
      <c r="BV16" s="458">
        <v>11382162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18230</v>
      </c>
      <c r="AD17" s="412"/>
      <c r="AE17" s="412"/>
      <c r="AF17" s="412"/>
      <c r="AG17" s="413"/>
      <c r="AH17" s="411">
        <v>18198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14750126</v>
      </c>
      <c r="BO17" s="459"/>
      <c r="BP17" s="459"/>
      <c r="BQ17" s="459"/>
      <c r="BR17" s="459"/>
      <c r="BS17" s="459"/>
      <c r="BT17" s="459"/>
      <c r="BU17" s="460"/>
      <c r="BV17" s="458">
        <v>14394232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106.04</v>
      </c>
      <c r="M18" s="511"/>
      <c r="N18" s="511"/>
      <c r="O18" s="511"/>
      <c r="P18" s="511"/>
      <c r="Q18" s="511"/>
      <c r="R18" s="512"/>
      <c r="S18" s="512"/>
      <c r="T18" s="512"/>
      <c r="U18" s="512"/>
      <c r="V18" s="513"/>
      <c r="W18" s="529"/>
      <c r="X18" s="530"/>
      <c r="Y18" s="530"/>
      <c r="Z18" s="530"/>
      <c r="AA18" s="530"/>
      <c r="AB18" s="554"/>
      <c r="AC18" s="428">
        <v>64</v>
      </c>
      <c r="AD18" s="429"/>
      <c r="AE18" s="429"/>
      <c r="AF18" s="429"/>
      <c r="AG18" s="514"/>
      <c r="AH18" s="428">
        <v>62.3</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12435128</v>
      </c>
      <c r="BO18" s="459"/>
      <c r="BP18" s="459"/>
      <c r="BQ18" s="459"/>
      <c r="BR18" s="459"/>
      <c r="BS18" s="459"/>
      <c r="BT18" s="459"/>
      <c r="BU18" s="460"/>
      <c r="BV18" s="458">
        <v>12415504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631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17931976</v>
      </c>
      <c r="BO19" s="459"/>
      <c r="BP19" s="459"/>
      <c r="BQ19" s="459"/>
      <c r="BR19" s="459"/>
      <c r="BS19" s="459"/>
      <c r="BT19" s="459"/>
      <c r="BU19" s="460"/>
      <c r="BV19" s="458">
        <v>17906003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28318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17262157</v>
      </c>
      <c r="BO22" s="488"/>
      <c r="BP22" s="488"/>
      <c r="BQ22" s="488"/>
      <c r="BR22" s="488"/>
      <c r="BS22" s="488"/>
      <c r="BT22" s="488"/>
      <c r="BU22" s="489"/>
      <c r="BV22" s="487">
        <v>17480036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13129051</v>
      </c>
      <c r="BO23" s="459"/>
      <c r="BP23" s="459"/>
      <c r="BQ23" s="459"/>
      <c r="BR23" s="459"/>
      <c r="BS23" s="459"/>
      <c r="BT23" s="459"/>
      <c r="BU23" s="460"/>
      <c r="BV23" s="458">
        <v>12886639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8360</v>
      </c>
      <c r="R24" s="412"/>
      <c r="S24" s="412"/>
      <c r="T24" s="412"/>
      <c r="U24" s="412"/>
      <c r="V24" s="413"/>
      <c r="W24" s="501"/>
      <c r="X24" s="438"/>
      <c r="Y24" s="439"/>
      <c r="Z24" s="414" t="s">
        <v>172</v>
      </c>
      <c r="AA24" s="415"/>
      <c r="AB24" s="415"/>
      <c r="AC24" s="415"/>
      <c r="AD24" s="415"/>
      <c r="AE24" s="415"/>
      <c r="AF24" s="415"/>
      <c r="AG24" s="416"/>
      <c r="AH24" s="411">
        <v>375</v>
      </c>
      <c r="AI24" s="412"/>
      <c r="AJ24" s="412"/>
      <c r="AK24" s="412"/>
      <c r="AL24" s="413"/>
      <c r="AM24" s="411">
        <v>1074750</v>
      </c>
      <c r="AN24" s="412"/>
      <c r="AO24" s="412"/>
      <c r="AP24" s="412"/>
      <c r="AQ24" s="412"/>
      <c r="AR24" s="413"/>
      <c r="AS24" s="411">
        <v>2866</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11287947</v>
      </c>
      <c r="BO24" s="459"/>
      <c r="BP24" s="459"/>
      <c r="BQ24" s="459"/>
      <c r="BR24" s="459"/>
      <c r="BS24" s="459"/>
      <c r="BT24" s="459"/>
      <c r="BU24" s="460"/>
      <c r="BV24" s="458">
        <v>11161002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2</v>
      </c>
      <c r="M25" s="412"/>
      <c r="N25" s="412"/>
      <c r="O25" s="412"/>
      <c r="P25" s="413"/>
      <c r="Q25" s="411">
        <v>6670</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129</v>
      </c>
      <c r="AN25" s="412"/>
      <c r="AO25" s="412"/>
      <c r="AP25" s="412"/>
      <c r="AQ25" s="412"/>
      <c r="AR25" s="413"/>
      <c r="AS25" s="411" t="s">
        <v>129</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3661638</v>
      </c>
      <c r="BO25" s="488"/>
      <c r="BP25" s="488"/>
      <c r="BQ25" s="488"/>
      <c r="BR25" s="488"/>
      <c r="BS25" s="488"/>
      <c r="BT25" s="488"/>
      <c r="BU25" s="489"/>
      <c r="BV25" s="487">
        <v>2465197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6020</v>
      </c>
      <c r="R26" s="412"/>
      <c r="S26" s="412"/>
      <c r="T26" s="412"/>
      <c r="U26" s="412"/>
      <c r="V26" s="413"/>
      <c r="W26" s="501"/>
      <c r="X26" s="438"/>
      <c r="Y26" s="439"/>
      <c r="Z26" s="414" t="s">
        <v>179</v>
      </c>
      <c r="AA26" s="469"/>
      <c r="AB26" s="469"/>
      <c r="AC26" s="469"/>
      <c r="AD26" s="469"/>
      <c r="AE26" s="469"/>
      <c r="AF26" s="469"/>
      <c r="AG26" s="470"/>
      <c r="AH26" s="411">
        <v>4</v>
      </c>
      <c r="AI26" s="412"/>
      <c r="AJ26" s="412"/>
      <c r="AK26" s="412"/>
      <c r="AL26" s="413"/>
      <c r="AM26" s="411">
        <v>11552</v>
      </c>
      <c r="AN26" s="412"/>
      <c r="AO26" s="412"/>
      <c r="AP26" s="412"/>
      <c r="AQ26" s="412"/>
      <c r="AR26" s="413"/>
      <c r="AS26" s="411">
        <v>2888</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3960</v>
      </c>
      <c r="R27" s="412"/>
      <c r="S27" s="412"/>
      <c r="T27" s="412"/>
      <c r="U27" s="412"/>
      <c r="V27" s="413"/>
      <c r="W27" s="501"/>
      <c r="X27" s="438"/>
      <c r="Y27" s="439"/>
      <c r="Z27" s="414" t="s">
        <v>182</v>
      </c>
      <c r="AA27" s="415"/>
      <c r="AB27" s="415"/>
      <c r="AC27" s="415"/>
      <c r="AD27" s="415"/>
      <c r="AE27" s="415"/>
      <c r="AF27" s="415"/>
      <c r="AG27" s="416"/>
      <c r="AH27" s="411">
        <v>29</v>
      </c>
      <c r="AI27" s="412"/>
      <c r="AJ27" s="412"/>
      <c r="AK27" s="412"/>
      <c r="AL27" s="413"/>
      <c r="AM27" s="411">
        <v>77749</v>
      </c>
      <c r="AN27" s="412"/>
      <c r="AO27" s="412"/>
      <c r="AP27" s="412"/>
      <c r="AQ27" s="412"/>
      <c r="AR27" s="413"/>
      <c r="AS27" s="411">
        <v>2681</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586447</v>
      </c>
      <c r="BO27" s="493"/>
      <c r="BP27" s="493"/>
      <c r="BQ27" s="493"/>
      <c r="BR27" s="493"/>
      <c r="BS27" s="493"/>
      <c r="BT27" s="493"/>
      <c r="BU27" s="494"/>
      <c r="BV27" s="492">
        <v>586443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3630</v>
      </c>
      <c r="R28" s="412"/>
      <c r="S28" s="412"/>
      <c r="T28" s="412"/>
      <c r="U28" s="412"/>
      <c r="V28" s="413"/>
      <c r="W28" s="501"/>
      <c r="X28" s="438"/>
      <c r="Y28" s="439"/>
      <c r="Z28" s="414" t="s">
        <v>185</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1833647</v>
      </c>
      <c r="BO28" s="488"/>
      <c r="BP28" s="488"/>
      <c r="BQ28" s="488"/>
      <c r="BR28" s="488"/>
      <c r="BS28" s="488"/>
      <c r="BT28" s="488"/>
      <c r="BU28" s="489"/>
      <c r="BV28" s="487">
        <v>1745995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18</v>
      </c>
      <c r="M29" s="412"/>
      <c r="N29" s="412"/>
      <c r="O29" s="412"/>
      <c r="P29" s="413"/>
      <c r="Q29" s="411">
        <v>3420</v>
      </c>
      <c r="R29" s="412"/>
      <c r="S29" s="412"/>
      <c r="T29" s="412"/>
      <c r="U29" s="412"/>
      <c r="V29" s="413"/>
      <c r="W29" s="502"/>
      <c r="X29" s="503"/>
      <c r="Y29" s="504"/>
      <c r="Z29" s="414" t="s">
        <v>188</v>
      </c>
      <c r="AA29" s="415"/>
      <c r="AB29" s="415"/>
      <c r="AC29" s="415"/>
      <c r="AD29" s="415"/>
      <c r="AE29" s="415"/>
      <c r="AF29" s="415"/>
      <c r="AG29" s="416"/>
      <c r="AH29" s="411">
        <v>404</v>
      </c>
      <c r="AI29" s="412"/>
      <c r="AJ29" s="412"/>
      <c r="AK29" s="412"/>
      <c r="AL29" s="413"/>
      <c r="AM29" s="411">
        <v>1152499</v>
      </c>
      <c r="AN29" s="412"/>
      <c r="AO29" s="412"/>
      <c r="AP29" s="412"/>
      <c r="AQ29" s="412"/>
      <c r="AR29" s="413"/>
      <c r="AS29" s="411">
        <v>2853</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295872</v>
      </c>
      <c r="BO29" s="459"/>
      <c r="BP29" s="459"/>
      <c r="BQ29" s="459"/>
      <c r="BR29" s="459"/>
      <c r="BS29" s="459"/>
      <c r="BT29" s="459"/>
      <c r="BU29" s="460"/>
      <c r="BV29" s="458">
        <v>295790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99.1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699574</v>
      </c>
      <c r="BO30" s="493"/>
      <c r="BP30" s="493"/>
      <c r="BQ30" s="493"/>
      <c r="BR30" s="493"/>
      <c r="BS30" s="493"/>
      <c r="BT30" s="493"/>
      <c r="BU30" s="494"/>
      <c r="BV30" s="492">
        <v>773107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198</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197</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下水道事業会計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農業集落排水特別会計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鹿嶋市農業公社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墓地特別会計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水道事業会計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IF('各会計、関係団体の財政状況及び健全化判断比率'!B34="","",'各会計、関係団体の財政状況及び健全化判断比率'!B34)</f>
        <v>鹿島臨海都市計画事業鹿嶋市平井東部土地区画整理事業特別会計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鹿嶋市文化スポーツ振興事業団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茨城租税債権管理機構（一般会計）</v>
      </c>
      <c r="BZ36" s="407"/>
      <c r="CA36" s="407"/>
      <c r="CB36" s="407"/>
      <c r="CC36" s="407"/>
      <c r="CD36" s="407"/>
      <c r="CE36" s="407"/>
      <c r="CF36" s="407"/>
      <c r="CG36" s="407"/>
      <c r="CH36" s="407"/>
      <c r="CI36" s="407"/>
      <c r="CJ36" s="407"/>
      <c r="CK36" s="407"/>
      <c r="CL36" s="407"/>
      <c r="CM36" s="407"/>
      <c r="CN36" s="178"/>
      <c r="CO36" s="406">
        <f t="shared" si="3"/>
        <v>22</v>
      </c>
      <c r="CP36" s="406"/>
      <c r="CQ36" s="407" t="str">
        <f>IF('各会計、関係団体の財政状況及び健全化判断比率'!BS9="","",'各会計、関係団体の財政状況及び健全化判断比率'!BS9)</f>
        <v>まちづくり鹿嶋</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茨城県後期高齢者医療広域連合（一般会計）</v>
      </c>
      <c r="BZ37" s="407"/>
      <c r="CA37" s="407"/>
      <c r="CB37" s="407"/>
      <c r="CC37" s="407"/>
      <c r="CD37" s="407"/>
      <c r="CE37" s="407"/>
      <c r="CF37" s="407"/>
      <c r="CG37" s="407"/>
      <c r="CH37" s="407"/>
      <c r="CI37" s="407"/>
      <c r="CJ37" s="407"/>
      <c r="CK37" s="407"/>
      <c r="CL37" s="407"/>
      <c r="CM37" s="407"/>
      <c r="CN37" s="178"/>
      <c r="CO37" s="406">
        <f t="shared" si="3"/>
        <v>23</v>
      </c>
      <c r="CP37" s="406"/>
      <c r="CQ37" s="407" t="str">
        <f>IF('各会計、関係団体の財政状況及び健全化判断比率'!BS10="","",'各会計、関係団体の財政状況及び健全化判断比率'!BS10)</f>
        <v>アントラーズホームタウンＤＭＯ</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茨城県後期高齢者医療広域連合（後期高齢医療特別会計）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鹿行広域事務組合（一般会計）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鹿行広域事務組合（養護老人ホーム事業特別会計）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鹿島地方事務組合（一般会計）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鹿島地方事務組合（環境事業特別会計）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鹿島地方事務組合（消防事業特別会計）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5" t="s">
        <v>566</v>
      </c>
      <c r="D34" s="1215"/>
      <c r="E34" s="1216"/>
      <c r="F34" s="32">
        <v>12.19</v>
      </c>
      <c r="G34" s="33">
        <v>13.7</v>
      </c>
      <c r="H34" s="33">
        <v>15.52</v>
      </c>
      <c r="I34" s="33">
        <v>15.16</v>
      </c>
      <c r="J34" s="34">
        <v>15.2</v>
      </c>
      <c r="K34" s="22"/>
      <c r="L34" s="22"/>
      <c r="M34" s="22"/>
      <c r="N34" s="22"/>
      <c r="O34" s="22"/>
      <c r="P34" s="22"/>
    </row>
    <row r="35" spans="1:16" ht="39" customHeight="1" x14ac:dyDescent="0.15">
      <c r="A35" s="22"/>
      <c r="B35" s="35"/>
      <c r="C35" s="1209" t="s">
        <v>567</v>
      </c>
      <c r="D35" s="1210"/>
      <c r="E35" s="1211"/>
      <c r="F35" s="36">
        <v>15.28</v>
      </c>
      <c r="G35" s="37">
        <v>6.38</v>
      </c>
      <c r="H35" s="37">
        <v>5.68</v>
      </c>
      <c r="I35" s="37">
        <v>3.62</v>
      </c>
      <c r="J35" s="38">
        <v>8.6300000000000008</v>
      </c>
      <c r="K35" s="22"/>
      <c r="L35" s="22"/>
      <c r="M35" s="22"/>
      <c r="N35" s="22"/>
      <c r="O35" s="22"/>
      <c r="P35" s="22"/>
    </row>
    <row r="36" spans="1:16" ht="39" customHeight="1" x14ac:dyDescent="0.15">
      <c r="A36" s="22"/>
      <c r="B36" s="35"/>
      <c r="C36" s="1209" t="s">
        <v>568</v>
      </c>
      <c r="D36" s="1210"/>
      <c r="E36" s="1211"/>
      <c r="F36" s="36">
        <v>5.03</v>
      </c>
      <c r="G36" s="37">
        <v>5.01</v>
      </c>
      <c r="H36" s="37">
        <v>4.99</v>
      </c>
      <c r="I36" s="37">
        <v>4.3</v>
      </c>
      <c r="J36" s="38">
        <v>3.45</v>
      </c>
      <c r="K36" s="22"/>
      <c r="L36" s="22"/>
      <c r="M36" s="22"/>
      <c r="N36" s="22"/>
      <c r="O36" s="22"/>
      <c r="P36" s="22"/>
    </row>
    <row r="37" spans="1:16" ht="39" customHeight="1" x14ac:dyDescent="0.15">
      <c r="A37" s="22"/>
      <c r="B37" s="35"/>
      <c r="C37" s="1209" t="s">
        <v>569</v>
      </c>
      <c r="D37" s="1210"/>
      <c r="E37" s="1211"/>
      <c r="F37" s="36" t="s">
        <v>516</v>
      </c>
      <c r="G37" s="37">
        <v>1.21</v>
      </c>
      <c r="H37" s="37">
        <v>1.17</v>
      </c>
      <c r="I37" s="37">
        <v>1.34</v>
      </c>
      <c r="J37" s="38">
        <v>1.43</v>
      </c>
      <c r="K37" s="22"/>
      <c r="L37" s="22"/>
      <c r="M37" s="22"/>
      <c r="N37" s="22"/>
      <c r="O37" s="22"/>
      <c r="P37" s="22"/>
    </row>
    <row r="38" spans="1:16" ht="39" customHeight="1" x14ac:dyDescent="0.15">
      <c r="A38" s="22"/>
      <c r="B38" s="35"/>
      <c r="C38" s="1209" t="s">
        <v>570</v>
      </c>
      <c r="D38" s="1210"/>
      <c r="E38" s="1211"/>
      <c r="F38" s="36">
        <v>1.76</v>
      </c>
      <c r="G38" s="37">
        <v>0.15</v>
      </c>
      <c r="H38" s="37">
        <v>0.66</v>
      </c>
      <c r="I38" s="37">
        <v>1.19</v>
      </c>
      <c r="J38" s="38">
        <v>1.39</v>
      </c>
      <c r="K38" s="22"/>
      <c r="L38" s="22"/>
      <c r="M38" s="22"/>
      <c r="N38" s="22"/>
      <c r="O38" s="22"/>
      <c r="P38" s="22"/>
    </row>
    <row r="39" spans="1:16" ht="39" customHeight="1" x14ac:dyDescent="0.15">
      <c r="A39" s="22"/>
      <c r="B39" s="35"/>
      <c r="C39" s="1209" t="s">
        <v>571</v>
      </c>
      <c r="D39" s="1210"/>
      <c r="E39" s="1211"/>
      <c r="F39" s="36">
        <v>0.49</v>
      </c>
      <c r="G39" s="37">
        <v>0</v>
      </c>
      <c r="H39" s="37">
        <v>0.74</v>
      </c>
      <c r="I39" s="37">
        <v>1.39</v>
      </c>
      <c r="J39" s="38">
        <v>0.3</v>
      </c>
      <c r="K39" s="22"/>
      <c r="L39" s="22"/>
      <c r="M39" s="22"/>
      <c r="N39" s="22"/>
      <c r="O39" s="22"/>
      <c r="P39" s="22"/>
    </row>
    <row r="40" spans="1:16" ht="39" customHeight="1" x14ac:dyDescent="0.15">
      <c r="A40" s="22"/>
      <c r="B40" s="35"/>
      <c r="C40" s="1209" t="s">
        <v>572</v>
      </c>
      <c r="D40" s="1210"/>
      <c r="E40" s="1211"/>
      <c r="F40" s="36">
        <v>0.06</v>
      </c>
      <c r="G40" s="37">
        <v>7.0000000000000007E-2</v>
      </c>
      <c r="H40" s="37">
        <v>0.06</v>
      </c>
      <c r="I40" s="37">
        <v>0.06</v>
      </c>
      <c r="J40" s="38">
        <v>0.06</v>
      </c>
      <c r="K40" s="22"/>
      <c r="L40" s="22"/>
      <c r="M40" s="22"/>
      <c r="N40" s="22"/>
      <c r="O40" s="22"/>
      <c r="P40" s="22"/>
    </row>
    <row r="41" spans="1:16" ht="39" customHeight="1" x14ac:dyDescent="0.15">
      <c r="A41" s="22"/>
      <c r="B41" s="35"/>
      <c r="C41" s="1209" t="s">
        <v>573</v>
      </c>
      <c r="D41" s="1210"/>
      <c r="E41" s="1211"/>
      <c r="F41" s="36">
        <v>0.13</v>
      </c>
      <c r="G41" s="37">
        <v>0.13</v>
      </c>
      <c r="H41" s="37">
        <v>0.11</v>
      </c>
      <c r="I41" s="37">
        <v>7.0000000000000007E-2</v>
      </c>
      <c r="J41" s="38">
        <v>0.05</v>
      </c>
      <c r="K41" s="22"/>
      <c r="L41" s="22"/>
      <c r="M41" s="22"/>
      <c r="N41" s="22"/>
      <c r="O41" s="22"/>
      <c r="P41" s="22"/>
    </row>
    <row r="42" spans="1:16" ht="39" customHeight="1" x14ac:dyDescent="0.15">
      <c r="A42" s="22"/>
      <c r="B42" s="39"/>
      <c r="C42" s="1209" t="s">
        <v>574</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575</v>
      </c>
      <c r="D43" s="1213"/>
      <c r="E43" s="1214"/>
      <c r="F43" s="41">
        <v>1.1299999999999999</v>
      </c>
      <c r="G43" s="42">
        <v>0.91</v>
      </c>
      <c r="H43" s="42">
        <v>0.01</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1Ho/+r/k2U//lDtCsSODGiJwj6bbTMdlycGNZ16R/EubUsvtUM0V89xWO8XGApkbP+fbSGx26v5VXT87drYcg==" saltValue="G9XgnW3bI3vObSTLso3W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1716</v>
      </c>
      <c r="L45" s="60">
        <v>1661</v>
      </c>
      <c r="M45" s="60">
        <v>1716</v>
      </c>
      <c r="N45" s="60">
        <v>1746</v>
      </c>
      <c r="O45" s="61">
        <v>1770</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19" t="s">
        <v>13</v>
      </c>
      <c r="F47" s="1219"/>
      <c r="G47" s="1219"/>
      <c r="H47" s="1219"/>
      <c r="I47" s="1219"/>
      <c r="J47" s="1220"/>
      <c r="K47" s="63">
        <v>16</v>
      </c>
      <c r="L47" s="64">
        <v>12</v>
      </c>
      <c r="M47" s="64">
        <v>9</v>
      </c>
      <c r="N47" s="64">
        <v>6</v>
      </c>
      <c r="O47" s="65">
        <v>2</v>
      </c>
      <c r="P47" s="48"/>
      <c r="Q47" s="48"/>
      <c r="R47" s="48"/>
      <c r="S47" s="48"/>
      <c r="T47" s="48"/>
      <c r="U47" s="48"/>
    </row>
    <row r="48" spans="1:21" ht="30.75" customHeight="1" x14ac:dyDescent="0.15">
      <c r="A48" s="48"/>
      <c r="B48" s="1237"/>
      <c r="C48" s="1238"/>
      <c r="D48" s="62"/>
      <c r="E48" s="1219" t="s">
        <v>14</v>
      </c>
      <c r="F48" s="1219"/>
      <c r="G48" s="1219"/>
      <c r="H48" s="1219"/>
      <c r="I48" s="1219"/>
      <c r="J48" s="1220"/>
      <c r="K48" s="63">
        <v>541</v>
      </c>
      <c r="L48" s="64">
        <v>547</v>
      </c>
      <c r="M48" s="64">
        <v>463</v>
      </c>
      <c r="N48" s="64">
        <v>457</v>
      </c>
      <c r="O48" s="65">
        <v>314</v>
      </c>
      <c r="P48" s="48"/>
      <c r="Q48" s="48"/>
      <c r="R48" s="48"/>
      <c r="S48" s="48"/>
      <c r="T48" s="48"/>
      <c r="U48" s="48"/>
    </row>
    <row r="49" spans="1:21" ht="30.75" customHeight="1" x14ac:dyDescent="0.15">
      <c r="A49" s="48"/>
      <c r="B49" s="1237"/>
      <c r="C49" s="1238"/>
      <c r="D49" s="62"/>
      <c r="E49" s="1219" t="s">
        <v>15</v>
      </c>
      <c r="F49" s="1219"/>
      <c r="G49" s="1219"/>
      <c r="H49" s="1219"/>
      <c r="I49" s="1219"/>
      <c r="J49" s="1220"/>
      <c r="K49" s="63">
        <v>44</v>
      </c>
      <c r="L49" s="64">
        <v>73</v>
      </c>
      <c r="M49" s="64">
        <v>84</v>
      </c>
      <c r="N49" s="64">
        <v>96</v>
      </c>
      <c r="O49" s="65">
        <v>69</v>
      </c>
      <c r="P49" s="48"/>
      <c r="Q49" s="48"/>
      <c r="R49" s="48"/>
      <c r="S49" s="48"/>
      <c r="T49" s="48"/>
      <c r="U49" s="48"/>
    </row>
    <row r="50" spans="1:21" ht="30.75" customHeight="1" x14ac:dyDescent="0.15">
      <c r="A50" s="48"/>
      <c r="B50" s="1237"/>
      <c r="C50" s="1238"/>
      <c r="D50" s="62"/>
      <c r="E50" s="1219" t="s">
        <v>16</v>
      </c>
      <c r="F50" s="1219"/>
      <c r="G50" s="1219"/>
      <c r="H50" s="1219"/>
      <c r="I50" s="1219"/>
      <c r="J50" s="1220"/>
      <c r="K50" s="63">
        <v>3</v>
      </c>
      <c r="L50" s="64">
        <v>0</v>
      </c>
      <c r="M50" s="64" t="s">
        <v>516</v>
      </c>
      <c r="N50" s="64">
        <v>0</v>
      </c>
      <c r="O50" s="65">
        <v>0</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516</v>
      </c>
      <c r="L51" s="64" t="s">
        <v>516</v>
      </c>
      <c r="M51" s="64" t="s">
        <v>516</v>
      </c>
      <c r="N51" s="64" t="s">
        <v>516</v>
      </c>
      <c r="O51" s="65" t="s">
        <v>516</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1511</v>
      </c>
      <c r="L52" s="64">
        <v>1496</v>
      </c>
      <c r="M52" s="64">
        <v>1443</v>
      </c>
      <c r="N52" s="64">
        <v>1401</v>
      </c>
      <c r="O52" s="65">
        <v>1305</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809</v>
      </c>
      <c r="L53" s="69">
        <v>797</v>
      </c>
      <c r="M53" s="69">
        <v>829</v>
      </c>
      <c r="N53" s="69">
        <v>904</v>
      </c>
      <c r="O53" s="70">
        <v>850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5" t="s">
        <v>24</v>
      </c>
      <c r="C57" s="1226"/>
      <c r="D57" s="1229" t="s">
        <v>25</v>
      </c>
      <c r="E57" s="1230"/>
      <c r="F57" s="1230"/>
      <c r="G57" s="1230"/>
      <c r="H57" s="1230"/>
      <c r="I57" s="1230"/>
      <c r="J57" s="1231"/>
      <c r="K57" s="83">
        <v>317</v>
      </c>
      <c r="L57" s="84">
        <v>317</v>
      </c>
      <c r="M57" s="84">
        <v>318</v>
      </c>
      <c r="N57" s="84">
        <v>307</v>
      </c>
      <c r="O57" s="85">
        <v>296</v>
      </c>
    </row>
    <row r="58" spans="1:21" ht="31.5" customHeight="1" thickBot="1" x14ac:dyDescent="0.2">
      <c r="B58" s="1227"/>
      <c r="C58" s="1228"/>
      <c r="D58" s="1232" t="s">
        <v>26</v>
      </c>
      <c r="E58" s="1233"/>
      <c r="F58" s="1233"/>
      <c r="G58" s="1233"/>
      <c r="H58" s="1233"/>
      <c r="I58" s="1233"/>
      <c r="J58" s="1234"/>
      <c r="K58" s="86">
        <v>33</v>
      </c>
      <c r="L58" s="87">
        <v>30</v>
      </c>
      <c r="M58" s="87">
        <v>23</v>
      </c>
      <c r="N58" s="87">
        <v>13</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qc4CvtYYjhSTzVlrQ33n3DZxmu4QPVCOn+KJo9jAdosp/yslyBKXu94BWd80dvloZmRBC+td+ZUWV88anJhSg==" saltValue="+YUqaKP/omPE1IpBGK64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55" t="s">
        <v>29</v>
      </c>
      <c r="C41" s="1256"/>
      <c r="D41" s="102"/>
      <c r="E41" s="1257" t="s">
        <v>30</v>
      </c>
      <c r="F41" s="1257"/>
      <c r="G41" s="1257"/>
      <c r="H41" s="1258"/>
      <c r="I41" s="351">
        <v>17262</v>
      </c>
      <c r="J41" s="352">
        <v>17422</v>
      </c>
      <c r="K41" s="352">
        <v>17185</v>
      </c>
      <c r="L41" s="352">
        <v>17480</v>
      </c>
      <c r="M41" s="353">
        <v>17352</v>
      </c>
    </row>
    <row r="42" spans="2:13" ht="27.75" customHeight="1" x14ac:dyDescent="0.15">
      <c r="B42" s="1245"/>
      <c r="C42" s="1246"/>
      <c r="D42" s="103"/>
      <c r="E42" s="1249" t="s">
        <v>31</v>
      </c>
      <c r="F42" s="1249"/>
      <c r="G42" s="1249"/>
      <c r="H42" s="1250"/>
      <c r="I42" s="354" t="s">
        <v>516</v>
      </c>
      <c r="J42" s="355" t="s">
        <v>516</v>
      </c>
      <c r="K42" s="355" t="s">
        <v>516</v>
      </c>
      <c r="L42" s="355" t="s">
        <v>516</v>
      </c>
      <c r="M42" s="356" t="s">
        <v>516</v>
      </c>
    </row>
    <row r="43" spans="2:13" ht="27.75" customHeight="1" x14ac:dyDescent="0.15">
      <c r="B43" s="1245"/>
      <c r="C43" s="1246"/>
      <c r="D43" s="103"/>
      <c r="E43" s="1249" t="s">
        <v>32</v>
      </c>
      <c r="F43" s="1249"/>
      <c r="G43" s="1249"/>
      <c r="H43" s="1250"/>
      <c r="I43" s="354">
        <v>6904</v>
      </c>
      <c r="J43" s="355">
        <v>7003</v>
      </c>
      <c r="K43" s="355">
        <v>6510</v>
      </c>
      <c r="L43" s="355">
        <v>6000</v>
      </c>
      <c r="M43" s="356">
        <v>4820</v>
      </c>
    </row>
    <row r="44" spans="2:13" ht="27.75" customHeight="1" x14ac:dyDescent="0.15">
      <c r="B44" s="1245"/>
      <c r="C44" s="1246"/>
      <c r="D44" s="103"/>
      <c r="E44" s="1249" t="s">
        <v>33</v>
      </c>
      <c r="F44" s="1249"/>
      <c r="G44" s="1249"/>
      <c r="H44" s="1250"/>
      <c r="I44" s="354">
        <v>774</v>
      </c>
      <c r="J44" s="355">
        <v>733</v>
      </c>
      <c r="K44" s="355">
        <v>661</v>
      </c>
      <c r="L44" s="355">
        <v>624</v>
      </c>
      <c r="M44" s="356">
        <v>671</v>
      </c>
    </row>
    <row r="45" spans="2:13" ht="27.75" customHeight="1" x14ac:dyDescent="0.15">
      <c r="B45" s="1245"/>
      <c r="C45" s="1246"/>
      <c r="D45" s="103"/>
      <c r="E45" s="1249" t="s">
        <v>34</v>
      </c>
      <c r="F45" s="1249"/>
      <c r="G45" s="1249"/>
      <c r="H45" s="1250"/>
      <c r="I45" s="354">
        <v>3034</v>
      </c>
      <c r="J45" s="355">
        <v>3072</v>
      </c>
      <c r="K45" s="355">
        <v>2970</v>
      </c>
      <c r="L45" s="355">
        <v>2846</v>
      </c>
      <c r="M45" s="356">
        <v>2835</v>
      </c>
    </row>
    <row r="46" spans="2:13" ht="27.75" customHeight="1" x14ac:dyDescent="0.15">
      <c r="B46" s="1245"/>
      <c r="C46" s="1246"/>
      <c r="D46" s="104"/>
      <c r="E46" s="1249" t="s">
        <v>35</v>
      </c>
      <c r="F46" s="1249"/>
      <c r="G46" s="1249"/>
      <c r="H46" s="1250"/>
      <c r="I46" s="354" t="s">
        <v>516</v>
      </c>
      <c r="J46" s="355" t="s">
        <v>516</v>
      </c>
      <c r="K46" s="355" t="s">
        <v>516</v>
      </c>
      <c r="L46" s="355">
        <v>2</v>
      </c>
      <c r="M46" s="356" t="s">
        <v>516</v>
      </c>
    </row>
    <row r="47" spans="2:13" ht="27.75" customHeight="1" x14ac:dyDescent="0.15">
      <c r="B47" s="1245"/>
      <c r="C47" s="1246"/>
      <c r="D47" s="105"/>
      <c r="E47" s="1259" t="s">
        <v>36</v>
      </c>
      <c r="F47" s="1260"/>
      <c r="G47" s="1260"/>
      <c r="H47" s="1261"/>
      <c r="I47" s="354" t="s">
        <v>516</v>
      </c>
      <c r="J47" s="355" t="s">
        <v>516</v>
      </c>
      <c r="K47" s="355" t="s">
        <v>516</v>
      </c>
      <c r="L47" s="355" t="s">
        <v>516</v>
      </c>
      <c r="M47" s="356" t="s">
        <v>516</v>
      </c>
    </row>
    <row r="48" spans="2:13" ht="27.75" customHeight="1" x14ac:dyDescent="0.15">
      <c r="B48" s="1245"/>
      <c r="C48" s="1246"/>
      <c r="D48" s="103"/>
      <c r="E48" s="1249" t="s">
        <v>37</v>
      </c>
      <c r="F48" s="1249"/>
      <c r="G48" s="1249"/>
      <c r="H48" s="1250"/>
      <c r="I48" s="354" t="s">
        <v>516</v>
      </c>
      <c r="J48" s="355" t="s">
        <v>516</v>
      </c>
      <c r="K48" s="355" t="s">
        <v>516</v>
      </c>
      <c r="L48" s="355" t="s">
        <v>516</v>
      </c>
      <c r="M48" s="356" t="s">
        <v>516</v>
      </c>
    </row>
    <row r="49" spans="2:13" ht="27.75" customHeight="1" x14ac:dyDescent="0.15">
      <c r="B49" s="1247"/>
      <c r="C49" s="1248"/>
      <c r="D49" s="103"/>
      <c r="E49" s="1249" t="s">
        <v>38</v>
      </c>
      <c r="F49" s="1249"/>
      <c r="G49" s="1249"/>
      <c r="H49" s="1250"/>
      <c r="I49" s="354" t="s">
        <v>516</v>
      </c>
      <c r="J49" s="355" t="s">
        <v>516</v>
      </c>
      <c r="K49" s="355" t="s">
        <v>516</v>
      </c>
      <c r="L49" s="355" t="s">
        <v>516</v>
      </c>
      <c r="M49" s="356" t="s">
        <v>516</v>
      </c>
    </row>
    <row r="50" spans="2:13" ht="27.75" customHeight="1" x14ac:dyDescent="0.15">
      <c r="B50" s="1243" t="s">
        <v>39</v>
      </c>
      <c r="C50" s="1244"/>
      <c r="D50" s="106"/>
      <c r="E50" s="1249" t="s">
        <v>40</v>
      </c>
      <c r="F50" s="1249"/>
      <c r="G50" s="1249"/>
      <c r="H50" s="1250"/>
      <c r="I50" s="354">
        <v>5374</v>
      </c>
      <c r="J50" s="355">
        <v>5802</v>
      </c>
      <c r="K50" s="355">
        <v>4908</v>
      </c>
      <c r="L50" s="355">
        <v>5249</v>
      </c>
      <c r="M50" s="356">
        <v>5508</v>
      </c>
    </row>
    <row r="51" spans="2:13" ht="27.75" customHeight="1" x14ac:dyDescent="0.15">
      <c r="B51" s="1245"/>
      <c r="C51" s="1246"/>
      <c r="D51" s="103"/>
      <c r="E51" s="1249" t="s">
        <v>41</v>
      </c>
      <c r="F51" s="1249"/>
      <c r="G51" s="1249"/>
      <c r="H51" s="1250"/>
      <c r="I51" s="354">
        <v>164</v>
      </c>
      <c r="J51" s="355">
        <v>257</v>
      </c>
      <c r="K51" s="355">
        <v>326</v>
      </c>
      <c r="L51" s="355">
        <v>293</v>
      </c>
      <c r="M51" s="356">
        <v>202</v>
      </c>
    </row>
    <row r="52" spans="2:13" ht="27.75" customHeight="1" x14ac:dyDescent="0.15">
      <c r="B52" s="1247"/>
      <c r="C52" s="1248"/>
      <c r="D52" s="103"/>
      <c r="E52" s="1249" t="s">
        <v>42</v>
      </c>
      <c r="F52" s="1249"/>
      <c r="G52" s="1249"/>
      <c r="H52" s="1250"/>
      <c r="I52" s="354">
        <v>15168</v>
      </c>
      <c r="J52" s="355">
        <v>14537</v>
      </c>
      <c r="K52" s="355">
        <v>13813</v>
      </c>
      <c r="L52" s="355">
        <v>13819</v>
      </c>
      <c r="M52" s="356">
        <v>13298</v>
      </c>
    </row>
    <row r="53" spans="2:13" ht="27.75" customHeight="1" thickBot="1" x14ac:dyDescent="0.2">
      <c r="B53" s="1251" t="s">
        <v>43</v>
      </c>
      <c r="C53" s="1252"/>
      <c r="D53" s="107"/>
      <c r="E53" s="1253" t="s">
        <v>44</v>
      </c>
      <c r="F53" s="1253"/>
      <c r="G53" s="1253"/>
      <c r="H53" s="1254"/>
      <c r="I53" s="357">
        <v>7269</v>
      </c>
      <c r="J53" s="358">
        <v>7633</v>
      </c>
      <c r="K53" s="358">
        <v>8279</v>
      </c>
      <c r="L53" s="358">
        <v>7592</v>
      </c>
      <c r="M53" s="359">
        <v>6669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YessKdILyW8v0DH9rEDJ7D0y97WAQa5SMhP2u9qS1WuAvs7MV7bLExNvKscbTClVhNsHsGoG4sKC3wJXwXfQEg==" saltValue="fBQDj7MfBbzsYLBKRIu3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0" t="s">
        <v>47</v>
      </c>
      <c r="D55" s="1270"/>
      <c r="E55" s="1271"/>
      <c r="F55" s="119">
        <v>1402</v>
      </c>
      <c r="G55" s="119">
        <v>1746</v>
      </c>
      <c r="H55" s="120">
        <v>1834</v>
      </c>
    </row>
    <row r="56" spans="2:8" ht="52.5" customHeight="1" x14ac:dyDescent="0.15">
      <c r="B56" s="121"/>
      <c r="C56" s="1272" t="s">
        <v>48</v>
      </c>
      <c r="D56" s="1272"/>
      <c r="E56" s="1273"/>
      <c r="F56" s="122">
        <v>307</v>
      </c>
      <c r="G56" s="122">
        <v>296</v>
      </c>
      <c r="H56" s="123">
        <v>296</v>
      </c>
    </row>
    <row r="57" spans="2:8" ht="53.25" customHeight="1" x14ac:dyDescent="0.15">
      <c r="B57" s="121"/>
      <c r="C57" s="1274" t="s">
        <v>49</v>
      </c>
      <c r="D57" s="1274"/>
      <c r="E57" s="1275"/>
      <c r="F57" s="124">
        <v>1048</v>
      </c>
      <c r="G57" s="124">
        <v>773</v>
      </c>
      <c r="H57" s="125">
        <v>700</v>
      </c>
    </row>
    <row r="58" spans="2:8" ht="45.75" customHeight="1" x14ac:dyDescent="0.15">
      <c r="B58" s="126"/>
      <c r="C58" s="1262" t="s">
        <v>600</v>
      </c>
      <c r="D58" s="1263"/>
      <c r="E58" s="1264"/>
      <c r="F58" s="127">
        <v>294</v>
      </c>
      <c r="G58" s="127">
        <v>283</v>
      </c>
      <c r="H58" s="128">
        <v>245</v>
      </c>
    </row>
    <row r="59" spans="2:8" ht="45.75" customHeight="1" x14ac:dyDescent="0.15">
      <c r="B59" s="126"/>
      <c r="C59" s="1262" t="s">
        <v>601</v>
      </c>
      <c r="D59" s="1263"/>
      <c r="E59" s="1264"/>
      <c r="F59" s="127">
        <v>178</v>
      </c>
      <c r="G59" s="127">
        <v>178</v>
      </c>
      <c r="H59" s="128">
        <v>178</v>
      </c>
    </row>
    <row r="60" spans="2:8" ht="45.75" customHeight="1" x14ac:dyDescent="0.15">
      <c r="B60" s="126"/>
      <c r="C60" s="1262" t="s">
        <v>602</v>
      </c>
      <c r="D60" s="1263"/>
      <c r="E60" s="1264"/>
      <c r="F60" s="127">
        <v>146</v>
      </c>
      <c r="G60" s="127">
        <v>103</v>
      </c>
      <c r="H60" s="128">
        <v>66</v>
      </c>
    </row>
    <row r="61" spans="2:8" ht="45.75" customHeight="1" x14ac:dyDescent="0.15">
      <c r="B61" s="126"/>
      <c r="C61" s="1262" t="s">
        <v>603</v>
      </c>
      <c r="D61" s="1263"/>
      <c r="E61" s="1264"/>
      <c r="F61" s="127">
        <v>84</v>
      </c>
      <c r="G61" s="127">
        <v>80</v>
      </c>
      <c r="H61" s="128">
        <v>61</v>
      </c>
    </row>
    <row r="62" spans="2:8" ht="45.75" customHeight="1" thickBot="1" x14ac:dyDescent="0.2">
      <c r="B62" s="129"/>
      <c r="C62" s="1265" t="s">
        <v>604</v>
      </c>
      <c r="D62" s="1266"/>
      <c r="E62" s="1267"/>
      <c r="F62" s="130">
        <v>50</v>
      </c>
      <c r="G62" s="130">
        <v>50</v>
      </c>
      <c r="H62" s="131">
        <v>50</v>
      </c>
    </row>
    <row r="63" spans="2:8" ht="52.5" customHeight="1" thickBot="1" x14ac:dyDescent="0.2">
      <c r="B63" s="132"/>
      <c r="C63" s="1268" t="s">
        <v>50</v>
      </c>
      <c r="D63" s="1268"/>
      <c r="E63" s="1269"/>
      <c r="F63" s="133">
        <v>2756</v>
      </c>
      <c r="G63" s="133">
        <v>2815</v>
      </c>
      <c r="H63" s="134">
        <v>2829</v>
      </c>
    </row>
    <row r="64" spans="2:8" x14ac:dyDescent="0.15"/>
  </sheetData>
  <sheetProtection algorithmName="SHA-512" hashValue="cf0R/xy1p8eE2whBzQEvR9dcYOXK3qS+eK460FEPcfyUkeEEaocWoZf24ucBaoUeg6T2JxrDdx2LE5gGaMEvyQ==" saltValue="1mmQCqv3jN7KylRRO9W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620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609</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558</v>
      </c>
      <c r="BQ50" s="1289"/>
      <c r="BR50" s="1289"/>
      <c r="BS50" s="1289"/>
      <c r="BT50" s="1289"/>
      <c r="BU50" s="1289"/>
      <c r="BV50" s="1289"/>
      <c r="BW50" s="1289"/>
      <c r="BX50" s="1289" t="s">
        <v>559</v>
      </c>
      <c r="BY50" s="1289"/>
      <c r="BZ50" s="1289"/>
      <c r="CA50" s="1289"/>
      <c r="CB50" s="1289"/>
      <c r="CC50" s="1289"/>
      <c r="CD50" s="1289"/>
      <c r="CE50" s="1289"/>
      <c r="CF50" s="1289" t="s">
        <v>560</v>
      </c>
      <c r="CG50" s="1289"/>
      <c r="CH50" s="1289"/>
      <c r="CI50" s="1289"/>
      <c r="CJ50" s="1289"/>
      <c r="CK50" s="1289"/>
      <c r="CL50" s="1289"/>
      <c r="CM50" s="1289"/>
      <c r="CN50" s="1289" t="s">
        <v>561</v>
      </c>
      <c r="CO50" s="1289"/>
      <c r="CP50" s="1289"/>
      <c r="CQ50" s="1289"/>
      <c r="CR50" s="1289"/>
      <c r="CS50" s="1289"/>
      <c r="CT50" s="1289"/>
      <c r="CU50" s="1289"/>
      <c r="CV50" s="1289" t="s">
        <v>562</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610</v>
      </c>
      <c r="AO51" s="1292"/>
      <c r="AP51" s="1292"/>
      <c r="AQ51" s="1292"/>
      <c r="AR51" s="1292"/>
      <c r="AS51" s="1292"/>
      <c r="AT51" s="1292"/>
      <c r="AU51" s="1292"/>
      <c r="AV51" s="1292"/>
      <c r="AW51" s="1292"/>
      <c r="AX51" s="1292"/>
      <c r="AY51" s="1292"/>
      <c r="AZ51" s="1292"/>
      <c r="BA51" s="1292"/>
      <c r="BB51" s="1292" t="s">
        <v>611</v>
      </c>
      <c r="BC51" s="1292"/>
      <c r="BD51" s="1292"/>
      <c r="BE51" s="1292"/>
      <c r="BF51" s="1292"/>
      <c r="BG51" s="1292"/>
      <c r="BH51" s="1292"/>
      <c r="BI51" s="1292"/>
      <c r="BJ51" s="1292"/>
      <c r="BK51" s="1292"/>
      <c r="BL51" s="1292"/>
      <c r="BM51" s="1292"/>
      <c r="BN51" s="1292"/>
      <c r="BO51" s="1292"/>
      <c r="BP51" s="1290">
        <v>55.8</v>
      </c>
      <c r="BQ51" s="1290"/>
      <c r="BR51" s="1290"/>
      <c r="BS51" s="1290"/>
      <c r="BT51" s="1290"/>
      <c r="BU51" s="1290"/>
      <c r="BV51" s="1290"/>
      <c r="BW51" s="1290"/>
      <c r="BX51" s="1290">
        <v>59.4</v>
      </c>
      <c r="BY51" s="1290"/>
      <c r="BZ51" s="1290"/>
      <c r="CA51" s="1290"/>
      <c r="CB51" s="1290"/>
      <c r="CC51" s="1290"/>
      <c r="CD51" s="1290"/>
      <c r="CE51" s="1290"/>
      <c r="CF51" s="1290">
        <v>63.5</v>
      </c>
      <c r="CG51" s="1290"/>
      <c r="CH51" s="1290"/>
      <c r="CI51" s="1290"/>
      <c r="CJ51" s="1290"/>
      <c r="CK51" s="1290"/>
      <c r="CL51" s="1290"/>
      <c r="CM51" s="1290"/>
      <c r="CN51" s="1290">
        <v>56.2</v>
      </c>
      <c r="CO51" s="1290"/>
      <c r="CP51" s="1290"/>
      <c r="CQ51" s="1290"/>
      <c r="CR51" s="1290"/>
      <c r="CS51" s="1290"/>
      <c r="CT51" s="1290"/>
      <c r="CU51" s="1290"/>
      <c r="CV51" s="1290">
        <v>47</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612</v>
      </c>
      <c r="BC53" s="1292"/>
      <c r="BD53" s="1292"/>
      <c r="BE53" s="1292"/>
      <c r="BF53" s="1292"/>
      <c r="BG53" s="1292"/>
      <c r="BH53" s="1292"/>
      <c r="BI53" s="1292"/>
      <c r="BJ53" s="1292"/>
      <c r="BK53" s="1292"/>
      <c r="BL53" s="1292"/>
      <c r="BM53" s="1292"/>
      <c r="BN53" s="1292"/>
      <c r="BO53" s="1292"/>
      <c r="BP53" s="1290">
        <v>52.1</v>
      </c>
      <c r="BQ53" s="1290"/>
      <c r="BR53" s="1290"/>
      <c r="BS53" s="1290"/>
      <c r="BT53" s="1290"/>
      <c r="BU53" s="1290"/>
      <c r="BV53" s="1290"/>
      <c r="BW53" s="1290"/>
      <c r="BX53" s="1290">
        <v>50.3</v>
      </c>
      <c r="BY53" s="1290"/>
      <c r="BZ53" s="1290"/>
      <c r="CA53" s="1290"/>
      <c r="CB53" s="1290"/>
      <c r="CC53" s="1290"/>
      <c r="CD53" s="1290"/>
      <c r="CE53" s="1290"/>
      <c r="CF53" s="1290">
        <v>52</v>
      </c>
      <c r="CG53" s="1290"/>
      <c r="CH53" s="1290"/>
      <c r="CI53" s="1290"/>
      <c r="CJ53" s="1290"/>
      <c r="CK53" s="1290"/>
      <c r="CL53" s="1290"/>
      <c r="CM53" s="1290"/>
      <c r="CN53" s="1290">
        <v>53</v>
      </c>
      <c r="CO53" s="1290"/>
      <c r="CP53" s="1290"/>
      <c r="CQ53" s="1290"/>
      <c r="CR53" s="1290"/>
      <c r="CS53" s="1290"/>
      <c r="CT53" s="1290"/>
      <c r="CU53" s="1290"/>
      <c r="CV53" s="1290">
        <v>53</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613</v>
      </c>
      <c r="AO55" s="1289"/>
      <c r="AP55" s="1289"/>
      <c r="AQ55" s="1289"/>
      <c r="AR55" s="1289"/>
      <c r="AS55" s="1289"/>
      <c r="AT55" s="1289"/>
      <c r="AU55" s="1289"/>
      <c r="AV55" s="1289"/>
      <c r="AW55" s="1289"/>
      <c r="AX55" s="1289"/>
      <c r="AY55" s="1289"/>
      <c r="AZ55" s="1289"/>
      <c r="BA55" s="1289"/>
      <c r="BB55" s="1292" t="s">
        <v>611</v>
      </c>
      <c r="BC55" s="1292"/>
      <c r="BD55" s="1292"/>
      <c r="BE55" s="1292"/>
      <c r="BF55" s="1292"/>
      <c r="BG55" s="1292"/>
      <c r="BH55" s="1292"/>
      <c r="BI55" s="1292"/>
      <c r="BJ55" s="1292"/>
      <c r="BK55" s="1292"/>
      <c r="BL55" s="1292"/>
      <c r="BM55" s="1292"/>
      <c r="BN55" s="1292"/>
      <c r="BO55" s="1292"/>
      <c r="BP55" s="1290">
        <v>31.3</v>
      </c>
      <c r="BQ55" s="1290"/>
      <c r="BR55" s="1290"/>
      <c r="BS55" s="1290"/>
      <c r="BT55" s="1290"/>
      <c r="BU55" s="1290"/>
      <c r="BV55" s="1290"/>
      <c r="BW55" s="1290"/>
      <c r="BX55" s="1290">
        <v>25.3</v>
      </c>
      <c r="BY55" s="1290"/>
      <c r="BZ55" s="1290"/>
      <c r="CA55" s="1290"/>
      <c r="CB55" s="1290"/>
      <c r="CC55" s="1290"/>
      <c r="CD55" s="1290"/>
      <c r="CE55" s="1290"/>
      <c r="CF55" s="1290">
        <v>25.5</v>
      </c>
      <c r="CG55" s="1290"/>
      <c r="CH55" s="1290"/>
      <c r="CI55" s="1290"/>
      <c r="CJ55" s="1290"/>
      <c r="CK55" s="1290"/>
      <c r="CL55" s="1290"/>
      <c r="CM55" s="1290"/>
      <c r="CN55" s="1290">
        <v>25.1</v>
      </c>
      <c r="CO55" s="1290"/>
      <c r="CP55" s="1290"/>
      <c r="CQ55" s="1290"/>
      <c r="CR55" s="1290"/>
      <c r="CS55" s="1290"/>
      <c r="CT55" s="1290"/>
      <c r="CU55" s="1290"/>
      <c r="CV55" s="1290">
        <v>18</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612</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59.7</v>
      </c>
      <c r="BY57" s="1290"/>
      <c r="BZ57" s="1290"/>
      <c r="CA57" s="1290"/>
      <c r="CB57" s="1290"/>
      <c r="CC57" s="1290"/>
      <c r="CD57" s="1290"/>
      <c r="CE57" s="1290"/>
      <c r="CF57" s="1290">
        <v>60.9</v>
      </c>
      <c r="CG57" s="1290"/>
      <c r="CH57" s="1290"/>
      <c r="CI57" s="1290"/>
      <c r="CJ57" s="1290"/>
      <c r="CK57" s="1290"/>
      <c r="CL57" s="1290"/>
      <c r="CM57" s="1290"/>
      <c r="CN57" s="1290">
        <v>61</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614</v>
      </c>
    </row>
    <row r="64" spans="1:109" x14ac:dyDescent="0.15">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609</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558</v>
      </c>
      <c r="BQ72" s="1289"/>
      <c r="BR72" s="1289"/>
      <c r="BS72" s="1289"/>
      <c r="BT72" s="1289"/>
      <c r="BU72" s="1289"/>
      <c r="BV72" s="1289"/>
      <c r="BW72" s="1289"/>
      <c r="BX72" s="1289" t="s">
        <v>559</v>
      </c>
      <c r="BY72" s="1289"/>
      <c r="BZ72" s="1289"/>
      <c r="CA72" s="1289"/>
      <c r="CB72" s="1289"/>
      <c r="CC72" s="1289"/>
      <c r="CD72" s="1289"/>
      <c r="CE72" s="1289"/>
      <c r="CF72" s="1289" t="s">
        <v>560</v>
      </c>
      <c r="CG72" s="1289"/>
      <c r="CH72" s="1289"/>
      <c r="CI72" s="1289"/>
      <c r="CJ72" s="1289"/>
      <c r="CK72" s="1289"/>
      <c r="CL72" s="1289"/>
      <c r="CM72" s="1289"/>
      <c r="CN72" s="1289" t="s">
        <v>561</v>
      </c>
      <c r="CO72" s="1289"/>
      <c r="CP72" s="1289"/>
      <c r="CQ72" s="1289"/>
      <c r="CR72" s="1289"/>
      <c r="CS72" s="1289"/>
      <c r="CT72" s="1289"/>
      <c r="CU72" s="1289"/>
      <c r="CV72" s="1289" t="s">
        <v>562</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610</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55.8</v>
      </c>
      <c r="BQ73" s="1290"/>
      <c r="BR73" s="1290"/>
      <c r="BS73" s="1290"/>
      <c r="BT73" s="1290"/>
      <c r="BU73" s="1290"/>
      <c r="BV73" s="1290"/>
      <c r="BW73" s="1290"/>
      <c r="BX73" s="1290">
        <v>59.4</v>
      </c>
      <c r="BY73" s="1290"/>
      <c r="BZ73" s="1290"/>
      <c r="CA73" s="1290"/>
      <c r="CB73" s="1290"/>
      <c r="CC73" s="1290"/>
      <c r="CD73" s="1290"/>
      <c r="CE73" s="1290"/>
      <c r="CF73" s="1290">
        <v>63.5</v>
      </c>
      <c r="CG73" s="1290"/>
      <c r="CH73" s="1290"/>
      <c r="CI73" s="1290"/>
      <c r="CJ73" s="1290"/>
      <c r="CK73" s="1290"/>
      <c r="CL73" s="1290"/>
      <c r="CM73" s="1290"/>
      <c r="CN73" s="1290">
        <v>56.2</v>
      </c>
      <c r="CO73" s="1290"/>
      <c r="CP73" s="1290"/>
      <c r="CQ73" s="1290"/>
      <c r="CR73" s="1290"/>
      <c r="CS73" s="1290"/>
      <c r="CT73" s="1290"/>
      <c r="CU73" s="1290"/>
      <c r="CV73" s="1290">
        <v>47</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616</v>
      </c>
      <c r="BC75" s="1292"/>
      <c r="BD75" s="1292"/>
      <c r="BE75" s="1292"/>
      <c r="BF75" s="1292"/>
      <c r="BG75" s="1292"/>
      <c r="BH75" s="1292"/>
      <c r="BI75" s="1292"/>
      <c r="BJ75" s="1292"/>
      <c r="BK75" s="1292"/>
      <c r="BL75" s="1292"/>
      <c r="BM75" s="1292"/>
      <c r="BN75" s="1292"/>
      <c r="BO75" s="1292"/>
      <c r="BP75" s="1290">
        <v>6.7</v>
      </c>
      <c r="BQ75" s="1290"/>
      <c r="BR75" s="1290"/>
      <c r="BS75" s="1290"/>
      <c r="BT75" s="1290"/>
      <c r="BU75" s="1290"/>
      <c r="BV75" s="1290"/>
      <c r="BW75" s="1290"/>
      <c r="BX75" s="1290">
        <v>6.3</v>
      </c>
      <c r="BY75" s="1290"/>
      <c r="BZ75" s="1290"/>
      <c r="CA75" s="1290"/>
      <c r="CB75" s="1290"/>
      <c r="CC75" s="1290"/>
      <c r="CD75" s="1290"/>
      <c r="CE75" s="1290"/>
      <c r="CF75" s="1290">
        <v>6.2</v>
      </c>
      <c r="CG75" s="1290"/>
      <c r="CH75" s="1290"/>
      <c r="CI75" s="1290"/>
      <c r="CJ75" s="1290"/>
      <c r="CK75" s="1290"/>
      <c r="CL75" s="1290"/>
      <c r="CM75" s="1290"/>
      <c r="CN75" s="1290">
        <v>6.4</v>
      </c>
      <c r="CO75" s="1290"/>
      <c r="CP75" s="1290"/>
      <c r="CQ75" s="1290"/>
      <c r="CR75" s="1290"/>
      <c r="CS75" s="1290"/>
      <c r="CT75" s="1290"/>
      <c r="CU75" s="1290"/>
      <c r="CV75" s="1290">
        <v>6.3</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613</v>
      </c>
      <c r="AO77" s="1289"/>
      <c r="AP77" s="1289"/>
      <c r="AQ77" s="1289"/>
      <c r="AR77" s="1289"/>
      <c r="AS77" s="1289"/>
      <c r="AT77" s="1289"/>
      <c r="AU77" s="1289"/>
      <c r="AV77" s="1289"/>
      <c r="AW77" s="1289"/>
      <c r="AX77" s="1289"/>
      <c r="AY77" s="1289"/>
      <c r="AZ77" s="1289"/>
      <c r="BA77" s="1289"/>
      <c r="BB77" s="1292" t="s">
        <v>611</v>
      </c>
      <c r="BC77" s="1292"/>
      <c r="BD77" s="1292"/>
      <c r="BE77" s="1292"/>
      <c r="BF77" s="1292"/>
      <c r="BG77" s="1292"/>
      <c r="BH77" s="1292"/>
      <c r="BI77" s="1292"/>
      <c r="BJ77" s="1292"/>
      <c r="BK77" s="1292"/>
      <c r="BL77" s="1292"/>
      <c r="BM77" s="1292"/>
      <c r="BN77" s="1292"/>
      <c r="BO77" s="1292"/>
      <c r="BP77" s="1290">
        <v>31.3</v>
      </c>
      <c r="BQ77" s="1290"/>
      <c r="BR77" s="1290"/>
      <c r="BS77" s="1290"/>
      <c r="BT77" s="1290"/>
      <c r="BU77" s="1290"/>
      <c r="BV77" s="1290"/>
      <c r="BW77" s="1290"/>
      <c r="BX77" s="1290">
        <v>25.3</v>
      </c>
      <c r="BY77" s="1290"/>
      <c r="BZ77" s="1290"/>
      <c r="CA77" s="1290"/>
      <c r="CB77" s="1290"/>
      <c r="CC77" s="1290"/>
      <c r="CD77" s="1290"/>
      <c r="CE77" s="1290"/>
      <c r="CF77" s="1290">
        <v>25.5</v>
      </c>
      <c r="CG77" s="1290"/>
      <c r="CH77" s="1290"/>
      <c r="CI77" s="1290"/>
      <c r="CJ77" s="1290"/>
      <c r="CK77" s="1290"/>
      <c r="CL77" s="1290"/>
      <c r="CM77" s="1290"/>
      <c r="CN77" s="1290">
        <v>25.1</v>
      </c>
      <c r="CO77" s="1290"/>
      <c r="CP77" s="1290"/>
      <c r="CQ77" s="1290"/>
      <c r="CR77" s="1290"/>
      <c r="CS77" s="1290"/>
      <c r="CT77" s="1290"/>
      <c r="CU77" s="1290"/>
      <c r="CV77" s="1290">
        <v>18</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616</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6.9</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0+BKHOCeG+jmEisPPD1Kd4G4LtD70e92W3HQm3+Y8YKC6yMDvc5Pa6Kg5+XDbaf+5PgDUlWsg6IanzG2HdKmA==" saltValue="rBRK+d2mSek3Yd4G7Mhm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617</v>
      </c>
    </row>
  </sheetData>
  <sheetProtection algorithmName="SHA-512" hashValue="EnnCeOrsMbqdbUVRmo6Y66dCV5UB8fiKECGw26d+x4W31K7k/zHMYWxUhhDegul8HQvnstDuxtBNqFKR7lBeLw==" saltValue="kfebhMqRFvb4lmlNfRah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618</v>
      </c>
    </row>
  </sheetData>
  <sheetProtection algorithmName="SHA-512" hashValue="HY6WCE9iZNa4LbD9EuJgK1HKVFgZ3x88OG+TQSHWO97Y2O4zzPGJ+0o3zTjIebhPH2IciU35EyurAVJaTA7ATg==" saltValue="1PemxZASyXyIN45T6KvI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555</v>
      </c>
      <c r="G2" s="148"/>
      <c r="H2" s="149"/>
    </row>
    <row r="3" spans="1:8" x14ac:dyDescent="0.15">
      <c r="A3" s="145" t="s">
        <v>548</v>
      </c>
      <c r="B3" s="150"/>
      <c r="C3" s="151"/>
      <c r="D3" s="152">
        <v>74907</v>
      </c>
      <c r="E3" s="153"/>
      <c r="F3" s="154">
        <v>54110</v>
      </c>
      <c r="G3" s="155"/>
      <c r="H3" s="156"/>
    </row>
    <row r="4" spans="1:8" x14ac:dyDescent="0.15">
      <c r="A4" s="157"/>
      <c r="B4" s="158"/>
      <c r="C4" s="159"/>
      <c r="D4" s="160">
        <v>26586</v>
      </c>
      <c r="E4" s="161"/>
      <c r="F4" s="162">
        <v>30620</v>
      </c>
      <c r="G4" s="163"/>
      <c r="H4" s="164"/>
    </row>
    <row r="5" spans="1:8" x14ac:dyDescent="0.15">
      <c r="A5" s="145" t="s">
        <v>550</v>
      </c>
      <c r="B5" s="150"/>
      <c r="C5" s="151"/>
      <c r="D5" s="152">
        <v>39916</v>
      </c>
      <c r="E5" s="153"/>
      <c r="F5" s="154">
        <v>54684</v>
      </c>
      <c r="G5" s="155"/>
      <c r="H5" s="156"/>
    </row>
    <row r="6" spans="1:8" x14ac:dyDescent="0.15">
      <c r="A6" s="157"/>
      <c r="B6" s="158"/>
      <c r="C6" s="159"/>
      <c r="D6" s="160">
        <v>21654</v>
      </c>
      <c r="E6" s="161"/>
      <c r="F6" s="162">
        <v>32829</v>
      </c>
      <c r="G6" s="163"/>
      <c r="H6" s="164"/>
    </row>
    <row r="7" spans="1:8" x14ac:dyDescent="0.15">
      <c r="A7" s="145" t="s">
        <v>551</v>
      </c>
      <c r="B7" s="150"/>
      <c r="C7" s="151"/>
      <c r="D7" s="152">
        <v>38005</v>
      </c>
      <c r="E7" s="153"/>
      <c r="F7" s="154">
        <v>62383</v>
      </c>
      <c r="G7" s="155"/>
      <c r="H7" s="156"/>
    </row>
    <row r="8" spans="1:8" x14ac:dyDescent="0.15">
      <c r="A8" s="157"/>
      <c r="B8" s="158"/>
      <c r="C8" s="159"/>
      <c r="D8" s="160">
        <v>24179</v>
      </c>
      <c r="E8" s="161"/>
      <c r="F8" s="162">
        <v>35325</v>
      </c>
      <c r="G8" s="163"/>
      <c r="H8" s="164"/>
    </row>
    <row r="9" spans="1:8" x14ac:dyDescent="0.15">
      <c r="A9" s="145" t="s">
        <v>552</v>
      </c>
      <c r="B9" s="150"/>
      <c r="C9" s="151"/>
      <c r="D9" s="152">
        <v>43860</v>
      </c>
      <c r="E9" s="153"/>
      <c r="F9" s="154">
        <v>63812</v>
      </c>
      <c r="G9" s="155"/>
      <c r="H9" s="156"/>
    </row>
    <row r="10" spans="1:8" x14ac:dyDescent="0.15">
      <c r="A10" s="157"/>
      <c r="B10" s="158"/>
      <c r="C10" s="159"/>
      <c r="D10" s="160">
        <v>18201</v>
      </c>
      <c r="E10" s="161"/>
      <c r="F10" s="162">
        <v>33848</v>
      </c>
      <c r="G10" s="163"/>
      <c r="H10" s="164"/>
    </row>
    <row r="11" spans="1:8" x14ac:dyDescent="0.15">
      <c r="A11" s="145" t="s">
        <v>553</v>
      </c>
      <c r="B11" s="150"/>
      <c r="C11" s="151"/>
      <c r="D11" s="152">
        <v>38950</v>
      </c>
      <c r="E11" s="153"/>
      <c r="F11" s="154">
        <v>54225</v>
      </c>
      <c r="G11" s="155"/>
      <c r="H11" s="156"/>
    </row>
    <row r="12" spans="1:8" x14ac:dyDescent="0.15">
      <c r="A12" s="157"/>
      <c r="B12" s="158"/>
      <c r="C12" s="165"/>
      <c r="D12" s="160">
        <v>15531</v>
      </c>
      <c r="E12" s="161"/>
      <c r="F12" s="162">
        <v>27337</v>
      </c>
      <c r="G12" s="163"/>
      <c r="H12" s="164"/>
    </row>
    <row r="13" spans="1:8" x14ac:dyDescent="0.15">
      <c r="A13" s="145"/>
      <c r="B13" s="150"/>
      <c r="C13" s="166"/>
      <c r="D13" s="167">
        <v>47128</v>
      </c>
      <c r="E13" s="168"/>
      <c r="F13" s="169">
        <v>57843</v>
      </c>
      <c r="G13" s="170"/>
      <c r="H13" s="156"/>
    </row>
    <row r="14" spans="1:8" x14ac:dyDescent="0.15">
      <c r="A14" s="157"/>
      <c r="B14" s="158"/>
      <c r="C14" s="159"/>
      <c r="D14" s="160">
        <v>21230</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15.29</v>
      </c>
      <c r="C19" s="171">
        <f>ROUND(VALUE(SUBSTITUTE(実質収支比率等に係る経年分析!G$48,"▲","-")),2)</f>
        <v>6.4</v>
      </c>
      <c r="D19" s="171">
        <f>ROUND(VALUE(SUBSTITUTE(実質収支比率等に係る経年分析!H$48,"▲","-")),2)</f>
        <v>5.75</v>
      </c>
      <c r="E19" s="171">
        <f>ROUND(VALUE(SUBSTITUTE(実質収支比率等に係る経年分析!I$48,"▲","-")),2)</f>
        <v>3.69</v>
      </c>
      <c r="F19" s="171">
        <f>ROUND(VALUE(SUBSTITUTE(実質収支比率等に係る経年分析!J$48,"▲","-")),2)</f>
        <v>8.6999999999999993</v>
      </c>
    </row>
    <row r="20" spans="1:11" x14ac:dyDescent="0.15">
      <c r="A20" s="171" t="s">
        <v>54</v>
      </c>
      <c r="B20" s="171">
        <f>ROUND(VALUE(SUBSTITUTE(実質収支比率等に係る経年分析!F$47,"▲","-")),2)</f>
        <v>14.58</v>
      </c>
      <c r="C20" s="171">
        <f>ROUND(VALUE(SUBSTITUTE(実質収支比率等に係る経年分析!G$47,"▲","-")),2)</f>
        <v>14.74</v>
      </c>
      <c r="D20" s="171">
        <f>ROUND(VALUE(SUBSTITUTE(実質収支比率等に係る経年分析!H$47,"▲","-")),2)</f>
        <v>9.73</v>
      </c>
      <c r="E20" s="171">
        <f>ROUND(VALUE(SUBSTITUTE(実質収支比率等に係る経年分析!I$47,"▲","-")),2)</f>
        <v>11.75</v>
      </c>
      <c r="F20" s="171">
        <f>ROUND(VALUE(SUBSTITUTE(実質収支比率等に係る経年分析!J$47,"▲","-")),2)</f>
        <v>11.87</v>
      </c>
    </row>
    <row r="21" spans="1:11" x14ac:dyDescent="0.15">
      <c r="A21" s="171" t="s">
        <v>55</v>
      </c>
      <c r="B21" s="171">
        <f>IF(ISNUMBER(VALUE(SUBSTITUTE(実質収支比率等に係る経年分析!F$49,"▲","-"))),ROUND(VALUE(SUBSTITUTE(実質収支比率等に係る経年分析!F$49,"▲","-")),2),NA())</f>
        <v>2.77</v>
      </c>
      <c r="C21" s="171">
        <f>IF(ISNUMBER(VALUE(SUBSTITUTE(実質収支比率等に係る経年分析!G$49,"▲","-"))),ROUND(VALUE(SUBSTITUTE(実質収支比率等に係る経年分析!G$49,"▲","-")),2),NA())</f>
        <v>-13.74</v>
      </c>
      <c r="D21" s="171">
        <f>IF(ISNUMBER(VALUE(SUBSTITUTE(実質収支比率等に係る経年分析!H$49,"▲","-"))),ROUND(VALUE(SUBSTITUTE(実質収支比率等に係る経年分析!H$49,"▲","-")),2),NA())</f>
        <v>-8.66</v>
      </c>
      <c r="E21" s="171">
        <f>IF(ISNUMBER(VALUE(SUBSTITUTE(実質収支比率等に係る経年分析!I$49,"▲","-"))),ROUND(VALUE(SUBSTITUTE(実質収支比率等に係る経年分析!I$49,"▲","-")),2),NA())</f>
        <v>-2.4</v>
      </c>
      <c r="F21" s="171">
        <f>IF(ISNUMBER(VALUE(SUBSTITUTE(実質収支比率等に係る経年分析!J$49,"▲","-"))),ROUND(VALUE(SUBSTITUTE(実質収支比率等に係る経年分析!J$49,"▲","-")),2),NA())</f>
        <v>3.9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1.1299999999999999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墓地特別会計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鹿島臨海都市計画事業鹿嶋市平井東部土地区画整理事業特別会計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8.6300000000000008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1511</v>
      </c>
      <c r="E42" s="173"/>
      <c r="F42" s="173"/>
      <c r="G42" s="173">
        <f>'実質公債費比率（分子）の構造'!L$52</f>
        <v>1496</v>
      </c>
      <c r="H42" s="173"/>
      <c r="I42" s="173"/>
      <c r="J42" s="173">
        <f>'実質公債費比率（分子）の構造'!M$52</f>
        <v>1443</v>
      </c>
      <c r="K42" s="173"/>
      <c r="L42" s="173"/>
      <c r="M42" s="173">
        <f>'実質公債費比率（分子）の構造'!N$52</f>
        <v>1401</v>
      </c>
      <c r="N42" s="173"/>
      <c r="O42" s="173"/>
      <c r="P42" s="173">
        <f>'実質公債費比率（分子）の構造'!O$52</f>
        <v>1305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v>
      </c>
      <c r="C44" s="173"/>
      <c r="D44" s="173"/>
      <c r="E44" s="173">
        <f>'実質公債費比率（分子）の構造'!L$50</f>
        <v>0</v>
      </c>
      <c r="F44" s="173"/>
      <c r="G44" s="173"/>
      <c r="H44" s="173" t="str">
        <f>'実質公債費比率（分子）の構造'!M$50</f>
        <v>-</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44</v>
      </c>
      <c r="C45" s="173"/>
      <c r="D45" s="173"/>
      <c r="E45" s="173">
        <f>'実質公債費比率（分子）の構造'!L$49</f>
        <v>73</v>
      </c>
      <c r="F45" s="173"/>
      <c r="G45" s="173"/>
      <c r="H45" s="173">
        <f>'実質公債費比率（分子）の構造'!M$49</f>
        <v>84</v>
      </c>
      <c r="I45" s="173"/>
      <c r="J45" s="173"/>
      <c r="K45" s="173">
        <f>'実質公債費比率（分子）の構造'!N$49</f>
        <v>96</v>
      </c>
      <c r="L45" s="173"/>
      <c r="M45" s="173"/>
      <c r="N45" s="173">
        <f>'実質公債費比率（分子）の構造'!O$49</f>
        <v>69</v>
      </c>
      <c r="O45" s="173"/>
      <c r="P45" s="173"/>
    </row>
    <row r="46" spans="1:16" x14ac:dyDescent="0.15">
      <c r="A46" s="173" t="s">
        <v>66</v>
      </c>
      <c r="B46" s="173">
        <f>'実質公債費比率（分子）の構造'!K$48</f>
        <v>541</v>
      </c>
      <c r="C46" s="173"/>
      <c r="D46" s="173"/>
      <c r="E46" s="173">
        <f>'実質公債費比率（分子）の構造'!L$48</f>
        <v>547</v>
      </c>
      <c r="F46" s="173"/>
      <c r="G46" s="173"/>
      <c r="H46" s="173">
        <f>'実質公債費比率（分子）の構造'!M$48</f>
        <v>463</v>
      </c>
      <c r="I46" s="173"/>
      <c r="J46" s="173"/>
      <c r="K46" s="173">
        <f>'実質公債費比率（分子）の構造'!N$48</f>
        <v>457</v>
      </c>
      <c r="L46" s="173"/>
      <c r="M46" s="173"/>
      <c r="N46" s="173">
        <f>'実質公債費比率（分子）の構造'!O$48</f>
        <v>314</v>
      </c>
      <c r="O46" s="173"/>
      <c r="P46" s="173"/>
    </row>
    <row r="47" spans="1:16" x14ac:dyDescent="0.15">
      <c r="A47" s="173" t="s">
        <v>67</v>
      </c>
      <c r="B47" s="173">
        <f>'実質公債費比率（分子）の構造'!K$47</f>
        <v>16</v>
      </c>
      <c r="C47" s="173"/>
      <c r="D47" s="173"/>
      <c r="E47" s="173">
        <f>'実質公債費比率（分子）の構造'!L$47</f>
        <v>12</v>
      </c>
      <c r="F47" s="173"/>
      <c r="G47" s="173"/>
      <c r="H47" s="173">
        <f>'実質公債費比率（分子）の構造'!M$47</f>
        <v>9</v>
      </c>
      <c r="I47" s="173"/>
      <c r="J47" s="173"/>
      <c r="K47" s="173">
        <f>'実質公債費比率（分子）の構造'!N$47</f>
        <v>6</v>
      </c>
      <c r="L47" s="173"/>
      <c r="M47" s="173"/>
      <c r="N47" s="173">
        <f>'実質公債費比率（分子）の構造'!O$47</f>
        <v>2</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1716</v>
      </c>
      <c r="C49" s="173"/>
      <c r="D49" s="173"/>
      <c r="E49" s="173">
        <f>'実質公債費比率（分子）の構造'!L$45</f>
        <v>1661</v>
      </c>
      <c r="F49" s="173"/>
      <c r="G49" s="173"/>
      <c r="H49" s="173">
        <f>'実質公債費比率（分子）の構造'!M$45</f>
        <v>1716</v>
      </c>
      <c r="I49" s="173"/>
      <c r="J49" s="173"/>
      <c r="K49" s="173">
        <f>'実質公債費比率（分子）の構造'!N$45</f>
        <v>1746</v>
      </c>
      <c r="L49" s="173"/>
      <c r="M49" s="173"/>
      <c r="N49" s="173">
        <f>'実質公債費比率（分子）の構造'!O$45</f>
        <v>1770</v>
      </c>
      <c r="O49" s="173"/>
      <c r="P49" s="173"/>
    </row>
    <row r="50" spans="1:16" x14ac:dyDescent="0.15">
      <c r="A50" s="173" t="s">
        <v>70</v>
      </c>
      <c r="B50" s="173" t="e">
        <f>NA()</f>
        <v>#N/A</v>
      </c>
      <c r="C50" s="173">
        <f>IF(ISNUMBER('実質公債費比率（分子）の構造'!K$53),'実質公債費比率（分子）の構造'!K$53,NA())</f>
        <v>809</v>
      </c>
      <c r="D50" s="173" t="e">
        <f>NA()</f>
        <v>#N/A</v>
      </c>
      <c r="E50" s="173" t="e">
        <f>NA()</f>
        <v>#N/A</v>
      </c>
      <c r="F50" s="173">
        <f>IF(ISNUMBER('実質公債費比率（分子）の構造'!L$53),'実質公債費比率（分子）の構造'!L$53,NA())</f>
        <v>797</v>
      </c>
      <c r="G50" s="173" t="e">
        <f>NA()</f>
        <v>#N/A</v>
      </c>
      <c r="H50" s="173" t="e">
        <f>NA()</f>
        <v>#N/A</v>
      </c>
      <c r="I50" s="173">
        <f>IF(ISNUMBER('実質公債費比率（分子）の構造'!M$53),'実質公債費比率（分子）の構造'!M$53,NA())</f>
        <v>829</v>
      </c>
      <c r="J50" s="173" t="e">
        <f>NA()</f>
        <v>#N/A</v>
      </c>
      <c r="K50" s="173" t="e">
        <f>NA()</f>
        <v>#N/A</v>
      </c>
      <c r="L50" s="173">
        <f>IF(ISNUMBER('実質公債費比率（分子）の構造'!N$53),'実質公債費比率（分子）の構造'!N$53,NA())</f>
        <v>904</v>
      </c>
      <c r="M50" s="173" t="e">
        <f>NA()</f>
        <v>#N/A</v>
      </c>
      <c r="N50" s="173" t="e">
        <f>NA()</f>
        <v>#N/A</v>
      </c>
      <c r="O50" s="173">
        <f>IF(ISNUMBER('実質公債費比率（分子）の構造'!O$53),'実質公債費比率（分子）の構造'!O$53,NA())</f>
        <v>850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15168</v>
      </c>
      <c r="E56" s="172"/>
      <c r="F56" s="172"/>
      <c r="G56" s="172">
        <f>'将来負担比率（分子）の構造'!J$52</f>
        <v>14537</v>
      </c>
      <c r="H56" s="172"/>
      <c r="I56" s="172"/>
      <c r="J56" s="172">
        <f>'将来負担比率（分子）の構造'!K$52</f>
        <v>13813</v>
      </c>
      <c r="K56" s="172"/>
      <c r="L56" s="172"/>
      <c r="M56" s="172">
        <f>'将来負担比率（分子）の構造'!L$52</f>
        <v>13819</v>
      </c>
      <c r="N56" s="172"/>
      <c r="O56" s="172"/>
      <c r="P56" s="172">
        <f>'将来負担比率（分子）の構造'!M$52</f>
        <v>13298</v>
      </c>
    </row>
    <row r="57" spans="1:16" x14ac:dyDescent="0.15">
      <c r="A57" s="172" t="s">
        <v>41</v>
      </c>
      <c r="B57" s="172"/>
      <c r="C57" s="172"/>
      <c r="D57" s="172">
        <f>'将来負担比率（分子）の構造'!I$51</f>
        <v>164</v>
      </c>
      <c r="E57" s="172"/>
      <c r="F57" s="172"/>
      <c r="G57" s="172">
        <f>'将来負担比率（分子）の構造'!J$51</f>
        <v>257</v>
      </c>
      <c r="H57" s="172"/>
      <c r="I57" s="172"/>
      <c r="J57" s="172">
        <f>'将来負担比率（分子）の構造'!K$51</f>
        <v>326</v>
      </c>
      <c r="K57" s="172"/>
      <c r="L57" s="172"/>
      <c r="M57" s="172">
        <f>'将来負担比率（分子）の構造'!L$51</f>
        <v>293</v>
      </c>
      <c r="N57" s="172"/>
      <c r="O57" s="172"/>
      <c r="P57" s="172">
        <f>'将来負担比率（分子）の構造'!M$51</f>
        <v>202</v>
      </c>
    </row>
    <row r="58" spans="1:16" x14ac:dyDescent="0.15">
      <c r="A58" s="172" t="s">
        <v>40</v>
      </c>
      <c r="B58" s="172"/>
      <c r="C58" s="172"/>
      <c r="D58" s="172">
        <f>'将来負担比率（分子）の構造'!I$50</f>
        <v>5374</v>
      </c>
      <c r="E58" s="172"/>
      <c r="F58" s="172"/>
      <c r="G58" s="172">
        <f>'将来負担比率（分子）の構造'!J$50</f>
        <v>5802</v>
      </c>
      <c r="H58" s="172"/>
      <c r="I58" s="172"/>
      <c r="J58" s="172">
        <f>'将来負担比率（分子）の構造'!K$50</f>
        <v>4908</v>
      </c>
      <c r="K58" s="172"/>
      <c r="L58" s="172"/>
      <c r="M58" s="172">
        <f>'将来負担比率（分子）の構造'!L$50</f>
        <v>5249</v>
      </c>
      <c r="N58" s="172"/>
      <c r="O58" s="172"/>
      <c r="P58" s="172">
        <f>'将来負担比率（分子）の構造'!M$50</f>
        <v>5508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2</v>
      </c>
      <c r="L61" s="172"/>
      <c r="M61" s="172"/>
      <c r="N61" s="172" t="str">
        <f>'将来負担比率（分子）の構造'!M$46</f>
        <v>-</v>
      </c>
      <c r="O61" s="172"/>
      <c r="P61" s="172"/>
    </row>
    <row r="62" spans="1:16" x14ac:dyDescent="0.15">
      <c r="A62" s="172" t="s">
        <v>34</v>
      </c>
      <c r="B62" s="172">
        <f>'将来負担比率（分子）の構造'!I$45</f>
        <v>3034</v>
      </c>
      <c r="C62" s="172"/>
      <c r="D62" s="172"/>
      <c r="E62" s="172">
        <f>'将来負担比率（分子）の構造'!J$45</f>
        <v>3072</v>
      </c>
      <c r="F62" s="172"/>
      <c r="G62" s="172"/>
      <c r="H62" s="172">
        <f>'将来負担比率（分子）の構造'!K$45</f>
        <v>2970</v>
      </c>
      <c r="I62" s="172"/>
      <c r="J62" s="172"/>
      <c r="K62" s="172">
        <f>'将来負担比率（分子）の構造'!L$45</f>
        <v>2846</v>
      </c>
      <c r="L62" s="172"/>
      <c r="M62" s="172"/>
      <c r="N62" s="172">
        <f>'将来負担比率（分子）の構造'!M$45</f>
        <v>2835</v>
      </c>
      <c r="O62" s="172"/>
      <c r="P62" s="172"/>
    </row>
    <row r="63" spans="1:16" x14ac:dyDescent="0.15">
      <c r="A63" s="172" t="s">
        <v>33</v>
      </c>
      <c r="B63" s="172">
        <f>'将来負担比率（分子）の構造'!I$44</f>
        <v>774</v>
      </c>
      <c r="C63" s="172"/>
      <c r="D63" s="172"/>
      <c r="E63" s="172">
        <f>'将来負担比率（分子）の構造'!J$44</f>
        <v>733</v>
      </c>
      <c r="F63" s="172"/>
      <c r="G63" s="172"/>
      <c r="H63" s="172">
        <f>'将来負担比率（分子）の構造'!K$44</f>
        <v>661</v>
      </c>
      <c r="I63" s="172"/>
      <c r="J63" s="172"/>
      <c r="K63" s="172">
        <f>'将来負担比率（分子）の構造'!L$44</f>
        <v>624</v>
      </c>
      <c r="L63" s="172"/>
      <c r="M63" s="172"/>
      <c r="N63" s="172">
        <f>'将来負担比率（分子）の構造'!M$44</f>
        <v>671</v>
      </c>
      <c r="O63" s="172"/>
      <c r="P63" s="172"/>
    </row>
    <row r="64" spans="1:16" x14ac:dyDescent="0.15">
      <c r="A64" s="172" t="s">
        <v>32</v>
      </c>
      <c r="B64" s="172">
        <f>'将来負担比率（分子）の構造'!I$43</f>
        <v>6904</v>
      </c>
      <c r="C64" s="172"/>
      <c r="D64" s="172"/>
      <c r="E64" s="172">
        <f>'将来負担比率（分子）の構造'!J$43</f>
        <v>7003</v>
      </c>
      <c r="F64" s="172"/>
      <c r="G64" s="172"/>
      <c r="H64" s="172">
        <f>'将来負担比率（分子）の構造'!K$43</f>
        <v>6510</v>
      </c>
      <c r="I64" s="172"/>
      <c r="J64" s="172"/>
      <c r="K64" s="172">
        <f>'将来負担比率（分子）の構造'!L$43</f>
        <v>6000</v>
      </c>
      <c r="L64" s="172"/>
      <c r="M64" s="172"/>
      <c r="N64" s="172">
        <f>'将来負担比率（分子）の構造'!M$43</f>
        <v>4820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17262</v>
      </c>
      <c r="C66" s="172"/>
      <c r="D66" s="172"/>
      <c r="E66" s="172">
        <f>'将来負担比率（分子）の構造'!J$41</f>
        <v>17422</v>
      </c>
      <c r="F66" s="172"/>
      <c r="G66" s="172"/>
      <c r="H66" s="172">
        <f>'将来負担比率（分子）の構造'!K$41</f>
        <v>17185</v>
      </c>
      <c r="I66" s="172"/>
      <c r="J66" s="172"/>
      <c r="K66" s="172">
        <f>'将来負担比率（分子）の構造'!L$41</f>
        <v>17480</v>
      </c>
      <c r="L66" s="172"/>
      <c r="M66" s="172"/>
      <c r="N66" s="172">
        <f>'将来負担比率（分子）の構造'!M$41</f>
        <v>17352</v>
      </c>
      <c r="O66" s="172"/>
      <c r="P66" s="172"/>
    </row>
    <row r="67" spans="1:16" x14ac:dyDescent="0.15">
      <c r="A67" s="172" t="s">
        <v>74</v>
      </c>
      <c r="B67" s="172" t="e">
        <f>NA()</f>
        <v>#N/A</v>
      </c>
      <c r="C67" s="172">
        <f>IF(ISNUMBER('将来負担比率（分子）の構造'!I$53), IF('将来負担比率（分子）の構造'!I$53 &lt; 0, 0, '将来負担比率（分子）の構造'!I$53), NA())</f>
        <v>7269</v>
      </c>
      <c r="D67" s="172" t="e">
        <f>NA()</f>
        <v>#N/A</v>
      </c>
      <c r="E67" s="172" t="e">
        <f>NA()</f>
        <v>#N/A</v>
      </c>
      <c r="F67" s="172">
        <f>IF(ISNUMBER('将来負担比率（分子）の構造'!J$53), IF('将来負担比率（分子）の構造'!J$53 &lt; 0, 0, '将来負担比率（分子）の構造'!J$53), NA())</f>
        <v>7633</v>
      </c>
      <c r="G67" s="172" t="e">
        <f>NA()</f>
        <v>#N/A</v>
      </c>
      <c r="H67" s="172" t="e">
        <f>NA()</f>
        <v>#N/A</v>
      </c>
      <c r="I67" s="172">
        <f>IF(ISNUMBER('将来負担比率（分子）の構造'!K$53), IF('将来負担比率（分子）の構造'!K$53 &lt; 0, 0, '将来負担比率（分子）の構造'!K$53), NA())</f>
        <v>8279</v>
      </c>
      <c r="J67" s="172" t="e">
        <f>NA()</f>
        <v>#N/A</v>
      </c>
      <c r="K67" s="172" t="e">
        <f>NA()</f>
        <v>#N/A</v>
      </c>
      <c r="L67" s="172">
        <f>IF(ISNUMBER('将来負担比率（分子）の構造'!L$53), IF('将来負担比率（分子）の構造'!L$53 &lt; 0, 0, '将来負担比率（分子）の構造'!L$53), NA())</f>
        <v>7592</v>
      </c>
      <c r="M67" s="172" t="e">
        <f>NA()</f>
        <v>#N/A</v>
      </c>
      <c r="N67" s="172" t="e">
        <f>NA()</f>
        <v>#N/A</v>
      </c>
      <c r="O67" s="172">
        <f>IF(ISNUMBER('将来負担比率（分子）の構造'!M$53), IF('将来負担比率（分子）の構造'!M$53 &lt; 0, 0, '将来負担比率（分子）の構造'!M$53), NA())</f>
        <v>6669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1402</v>
      </c>
      <c r="C72" s="176">
        <f>基金残高に係る経年分析!G55</f>
        <v>1746</v>
      </c>
      <c r="D72" s="176">
        <f>基金残高に係る経年分析!H55</f>
        <v>1834</v>
      </c>
    </row>
    <row r="73" spans="1:16" x14ac:dyDescent="0.15">
      <c r="A73" s="175" t="s">
        <v>77</v>
      </c>
      <c r="B73" s="176">
        <f>基金残高に係る経年分析!F56</f>
        <v>307</v>
      </c>
      <c r="C73" s="176">
        <f>基金残高に係る経年分析!G56</f>
        <v>296</v>
      </c>
      <c r="D73" s="176">
        <f>基金残高に係る経年分析!H56</f>
        <v>296</v>
      </c>
    </row>
    <row r="74" spans="1:16" x14ac:dyDescent="0.15">
      <c r="A74" s="175" t="s">
        <v>78</v>
      </c>
      <c r="B74" s="176">
        <f>基金残高に係る経年分析!F57</f>
        <v>1048</v>
      </c>
      <c r="C74" s="176">
        <f>基金残高に係る経年分析!G57</f>
        <v>773</v>
      </c>
      <c r="D74" s="176">
        <f>基金残高に係る経年分析!H57</f>
        <v>700</v>
      </c>
    </row>
  </sheetData>
  <sheetProtection algorithmName="SHA-512" hashValue="zBfLBv3Uva7tf+gVgDXV4VJQN6YoVMHQKd9bh7m9LDqA+C4Jr3621KNr58vYu7Uc9qQWprypX4e1+qZfEkhjKg==" saltValue="YVXxd0af3hmHruY6MwoQ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227</v>
      </c>
      <c r="C5" s="731"/>
      <c r="D5" s="731"/>
      <c r="E5" s="731"/>
      <c r="F5" s="731"/>
      <c r="G5" s="731"/>
      <c r="H5" s="731"/>
      <c r="I5" s="731"/>
      <c r="J5" s="731"/>
      <c r="K5" s="731"/>
      <c r="L5" s="731"/>
      <c r="M5" s="731"/>
      <c r="N5" s="731"/>
      <c r="O5" s="731"/>
      <c r="P5" s="731"/>
      <c r="Q5" s="732"/>
      <c r="R5" s="717">
        <v>10798645</v>
      </c>
      <c r="S5" s="718"/>
      <c r="T5" s="718"/>
      <c r="U5" s="718"/>
      <c r="V5" s="718"/>
      <c r="W5" s="718"/>
      <c r="X5" s="718"/>
      <c r="Y5" s="761"/>
      <c r="Z5" s="779">
        <v>37.299999999999997</v>
      </c>
      <c r="AA5" s="779"/>
      <c r="AB5" s="779"/>
      <c r="AC5" s="779"/>
      <c r="AD5" s="780">
        <v>10798645</v>
      </c>
      <c r="AE5" s="780"/>
      <c r="AF5" s="780"/>
      <c r="AG5" s="780"/>
      <c r="AH5" s="780"/>
      <c r="AI5" s="780"/>
      <c r="AJ5" s="780"/>
      <c r="AK5" s="780"/>
      <c r="AL5" s="762">
        <v>79.5</v>
      </c>
      <c r="AM5" s="735"/>
      <c r="AN5" s="735"/>
      <c r="AO5" s="763"/>
      <c r="AP5" s="730" t="s">
        <v>228</v>
      </c>
      <c r="AQ5" s="731"/>
      <c r="AR5" s="731"/>
      <c r="AS5" s="731"/>
      <c r="AT5" s="731"/>
      <c r="AU5" s="731"/>
      <c r="AV5" s="731"/>
      <c r="AW5" s="731"/>
      <c r="AX5" s="731"/>
      <c r="AY5" s="731"/>
      <c r="AZ5" s="731"/>
      <c r="BA5" s="731"/>
      <c r="BB5" s="731"/>
      <c r="BC5" s="731"/>
      <c r="BD5" s="731"/>
      <c r="BE5" s="731"/>
      <c r="BF5" s="732"/>
      <c r="BG5" s="664">
        <v>10798645</v>
      </c>
      <c r="BH5" s="665"/>
      <c r="BI5" s="665"/>
      <c r="BJ5" s="665"/>
      <c r="BK5" s="665"/>
      <c r="BL5" s="665"/>
      <c r="BM5" s="665"/>
      <c r="BN5" s="666"/>
      <c r="BO5" s="691">
        <v>100</v>
      </c>
      <c r="BP5" s="691"/>
      <c r="BQ5" s="691"/>
      <c r="BR5" s="691"/>
      <c r="BS5" s="692" t="s">
        <v>129</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316600</v>
      </c>
      <c r="S6" s="665"/>
      <c r="T6" s="665"/>
      <c r="U6" s="665"/>
      <c r="V6" s="665"/>
      <c r="W6" s="665"/>
      <c r="X6" s="665"/>
      <c r="Y6" s="666"/>
      <c r="Z6" s="691">
        <v>1.1000000000000001</v>
      </c>
      <c r="AA6" s="691"/>
      <c r="AB6" s="691"/>
      <c r="AC6" s="691"/>
      <c r="AD6" s="692">
        <v>316600</v>
      </c>
      <c r="AE6" s="692"/>
      <c r="AF6" s="692"/>
      <c r="AG6" s="692"/>
      <c r="AH6" s="692"/>
      <c r="AI6" s="692"/>
      <c r="AJ6" s="692"/>
      <c r="AK6" s="692"/>
      <c r="AL6" s="667">
        <v>2.2999999999999998</v>
      </c>
      <c r="AM6" s="668"/>
      <c r="AN6" s="668"/>
      <c r="AO6" s="693"/>
      <c r="AP6" s="661" t="s">
        <v>233</v>
      </c>
      <c r="AQ6" s="662"/>
      <c r="AR6" s="662"/>
      <c r="AS6" s="662"/>
      <c r="AT6" s="662"/>
      <c r="AU6" s="662"/>
      <c r="AV6" s="662"/>
      <c r="AW6" s="662"/>
      <c r="AX6" s="662"/>
      <c r="AY6" s="662"/>
      <c r="AZ6" s="662"/>
      <c r="BA6" s="662"/>
      <c r="BB6" s="662"/>
      <c r="BC6" s="662"/>
      <c r="BD6" s="662"/>
      <c r="BE6" s="662"/>
      <c r="BF6" s="663"/>
      <c r="BG6" s="664">
        <v>10798645</v>
      </c>
      <c r="BH6" s="665"/>
      <c r="BI6" s="665"/>
      <c r="BJ6" s="665"/>
      <c r="BK6" s="665"/>
      <c r="BL6" s="665"/>
      <c r="BM6" s="665"/>
      <c r="BN6" s="666"/>
      <c r="BO6" s="691">
        <v>100</v>
      </c>
      <c r="BP6" s="691"/>
      <c r="BQ6" s="691"/>
      <c r="BR6" s="691"/>
      <c r="BS6" s="692" t="s">
        <v>129</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189706</v>
      </c>
      <c r="CS6" s="665"/>
      <c r="CT6" s="665"/>
      <c r="CU6" s="665"/>
      <c r="CV6" s="665"/>
      <c r="CW6" s="665"/>
      <c r="CX6" s="665"/>
      <c r="CY6" s="666"/>
      <c r="CZ6" s="762">
        <v>0.7</v>
      </c>
      <c r="DA6" s="735"/>
      <c r="DB6" s="735"/>
      <c r="DC6" s="765"/>
      <c r="DD6" s="670" t="s">
        <v>129</v>
      </c>
      <c r="DE6" s="665"/>
      <c r="DF6" s="665"/>
      <c r="DG6" s="665"/>
      <c r="DH6" s="665"/>
      <c r="DI6" s="665"/>
      <c r="DJ6" s="665"/>
      <c r="DK6" s="665"/>
      <c r="DL6" s="665"/>
      <c r="DM6" s="665"/>
      <c r="DN6" s="665"/>
      <c r="DO6" s="665"/>
      <c r="DP6" s="666"/>
      <c r="DQ6" s="670">
        <v>189704</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5658</v>
      </c>
      <c r="S7" s="665"/>
      <c r="T7" s="665"/>
      <c r="U7" s="665"/>
      <c r="V7" s="665"/>
      <c r="W7" s="665"/>
      <c r="X7" s="665"/>
      <c r="Y7" s="666"/>
      <c r="Z7" s="691">
        <v>0</v>
      </c>
      <c r="AA7" s="691"/>
      <c r="AB7" s="691"/>
      <c r="AC7" s="691"/>
      <c r="AD7" s="692">
        <v>5658</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4079557</v>
      </c>
      <c r="BH7" s="665"/>
      <c r="BI7" s="665"/>
      <c r="BJ7" s="665"/>
      <c r="BK7" s="665"/>
      <c r="BL7" s="665"/>
      <c r="BM7" s="665"/>
      <c r="BN7" s="666"/>
      <c r="BO7" s="691">
        <v>37.799999999999997</v>
      </c>
      <c r="BP7" s="691"/>
      <c r="BQ7" s="691"/>
      <c r="BR7" s="691"/>
      <c r="BS7" s="692" t="s">
        <v>129</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2536790</v>
      </c>
      <c r="CS7" s="665"/>
      <c r="CT7" s="665"/>
      <c r="CU7" s="665"/>
      <c r="CV7" s="665"/>
      <c r="CW7" s="665"/>
      <c r="CX7" s="665"/>
      <c r="CY7" s="666"/>
      <c r="CZ7" s="691">
        <v>9.3000000000000007</v>
      </c>
      <c r="DA7" s="691"/>
      <c r="DB7" s="691"/>
      <c r="DC7" s="691"/>
      <c r="DD7" s="670">
        <v>57092</v>
      </c>
      <c r="DE7" s="665"/>
      <c r="DF7" s="665"/>
      <c r="DG7" s="665"/>
      <c r="DH7" s="665"/>
      <c r="DI7" s="665"/>
      <c r="DJ7" s="665"/>
      <c r="DK7" s="665"/>
      <c r="DL7" s="665"/>
      <c r="DM7" s="665"/>
      <c r="DN7" s="665"/>
      <c r="DO7" s="665"/>
      <c r="DP7" s="666"/>
      <c r="DQ7" s="670">
        <v>1951503</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54131</v>
      </c>
      <c r="S8" s="665"/>
      <c r="T8" s="665"/>
      <c r="U8" s="665"/>
      <c r="V8" s="665"/>
      <c r="W8" s="665"/>
      <c r="X8" s="665"/>
      <c r="Y8" s="666"/>
      <c r="Z8" s="691">
        <v>0.2</v>
      </c>
      <c r="AA8" s="691"/>
      <c r="AB8" s="691"/>
      <c r="AC8" s="691"/>
      <c r="AD8" s="692">
        <v>54131</v>
      </c>
      <c r="AE8" s="692"/>
      <c r="AF8" s="692"/>
      <c r="AG8" s="692"/>
      <c r="AH8" s="692"/>
      <c r="AI8" s="692"/>
      <c r="AJ8" s="692"/>
      <c r="AK8" s="692"/>
      <c r="AL8" s="667">
        <v>0.4</v>
      </c>
      <c r="AM8" s="668"/>
      <c r="AN8" s="668"/>
      <c r="AO8" s="693"/>
      <c r="AP8" s="661" t="s">
        <v>239</v>
      </c>
      <c r="AQ8" s="662"/>
      <c r="AR8" s="662"/>
      <c r="AS8" s="662"/>
      <c r="AT8" s="662"/>
      <c r="AU8" s="662"/>
      <c r="AV8" s="662"/>
      <c r="AW8" s="662"/>
      <c r="AX8" s="662"/>
      <c r="AY8" s="662"/>
      <c r="AZ8" s="662"/>
      <c r="BA8" s="662"/>
      <c r="BB8" s="662"/>
      <c r="BC8" s="662"/>
      <c r="BD8" s="662"/>
      <c r="BE8" s="662"/>
      <c r="BF8" s="663"/>
      <c r="BG8" s="664">
        <v>119220</v>
      </c>
      <c r="BH8" s="665"/>
      <c r="BI8" s="665"/>
      <c r="BJ8" s="665"/>
      <c r="BK8" s="665"/>
      <c r="BL8" s="665"/>
      <c r="BM8" s="665"/>
      <c r="BN8" s="666"/>
      <c r="BO8" s="691">
        <v>1.1000000000000001</v>
      </c>
      <c r="BP8" s="691"/>
      <c r="BQ8" s="691"/>
      <c r="BR8" s="691"/>
      <c r="BS8" s="692" t="s">
        <v>129</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11338954</v>
      </c>
      <c r="CS8" s="665"/>
      <c r="CT8" s="665"/>
      <c r="CU8" s="665"/>
      <c r="CV8" s="665"/>
      <c r="CW8" s="665"/>
      <c r="CX8" s="665"/>
      <c r="CY8" s="666"/>
      <c r="CZ8" s="691">
        <v>41.5</v>
      </c>
      <c r="DA8" s="691"/>
      <c r="DB8" s="691"/>
      <c r="DC8" s="691"/>
      <c r="DD8" s="670">
        <v>158377</v>
      </c>
      <c r="DE8" s="665"/>
      <c r="DF8" s="665"/>
      <c r="DG8" s="665"/>
      <c r="DH8" s="665"/>
      <c r="DI8" s="665"/>
      <c r="DJ8" s="665"/>
      <c r="DK8" s="665"/>
      <c r="DL8" s="665"/>
      <c r="DM8" s="665"/>
      <c r="DN8" s="665"/>
      <c r="DO8" s="665"/>
      <c r="DP8" s="666"/>
      <c r="DQ8" s="670">
        <v>4357747</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64571</v>
      </c>
      <c r="S9" s="665"/>
      <c r="T9" s="665"/>
      <c r="U9" s="665"/>
      <c r="V9" s="665"/>
      <c r="W9" s="665"/>
      <c r="X9" s="665"/>
      <c r="Y9" s="666"/>
      <c r="Z9" s="691">
        <v>0.2</v>
      </c>
      <c r="AA9" s="691"/>
      <c r="AB9" s="691"/>
      <c r="AC9" s="691"/>
      <c r="AD9" s="692">
        <v>64571</v>
      </c>
      <c r="AE9" s="692"/>
      <c r="AF9" s="692"/>
      <c r="AG9" s="692"/>
      <c r="AH9" s="692"/>
      <c r="AI9" s="692"/>
      <c r="AJ9" s="692"/>
      <c r="AK9" s="692"/>
      <c r="AL9" s="667">
        <v>0.5</v>
      </c>
      <c r="AM9" s="668"/>
      <c r="AN9" s="668"/>
      <c r="AO9" s="693"/>
      <c r="AP9" s="661" t="s">
        <v>242</v>
      </c>
      <c r="AQ9" s="662"/>
      <c r="AR9" s="662"/>
      <c r="AS9" s="662"/>
      <c r="AT9" s="662"/>
      <c r="AU9" s="662"/>
      <c r="AV9" s="662"/>
      <c r="AW9" s="662"/>
      <c r="AX9" s="662"/>
      <c r="AY9" s="662"/>
      <c r="AZ9" s="662"/>
      <c r="BA9" s="662"/>
      <c r="BB9" s="662"/>
      <c r="BC9" s="662"/>
      <c r="BD9" s="662"/>
      <c r="BE9" s="662"/>
      <c r="BF9" s="663"/>
      <c r="BG9" s="664">
        <v>3470776</v>
      </c>
      <c r="BH9" s="665"/>
      <c r="BI9" s="665"/>
      <c r="BJ9" s="665"/>
      <c r="BK9" s="665"/>
      <c r="BL9" s="665"/>
      <c r="BM9" s="665"/>
      <c r="BN9" s="666"/>
      <c r="BO9" s="691">
        <v>32.1</v>
      </c>
      <c r="BP9" s="691"/>
      <c r="BQ9" s="691"/>
      <c r="BR9" s="691"/>
      <c r="BS9" s="692" t="s">
        <v>129</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3786135</v>
      </c>
      <c r="CS9" s="665"/>
      <c r="CT9" s="665"/>
      <c r="CU9" s="665"/>
      <c r="CV9" s="665"/>
      <c r="CW9" s="665"/>
      <c r="CX9" s="665"/>
      <c r="CY9" s="666"/>
      <c r="CZ9" s="691">
        <v>13.8</v>
      </c>
      <c r="DA9" s="691"/>
      <c r="DB9" s="691"/>
      <c r="DC9" s="691"/>
      <c r="DD9" s="670">
        <v>213618</v>
      </c>
      <c r="DE9" s="665"/>
      <c r="DF9" s="665"/>
      <c r="DG9" s="665"/>
      <c r="DH9" s="665"/>
      <c r="DI9" s="665"/>
      <c r="DJ9" s="665"/>
      <c r="DK9" s="665"/>
      <c r="DL9" s="665"/>
      <c r="DM9" s="665"/>
      <c r="DN9" s="665"/>
      <c r="DO9" s="665"/>
      <c r="DP9" s="666"/>
      <c r="DQ9" s="670">
        <v>2798510</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216135</v>
      </c>
      <c r="BH10" s="665"/>
      <c r="BI10" s="665"/>
      <c r="BJ10" s="665"/>
      <c r="BK10" s="665"/>
      <c r="BL10" s="665"/>
      <c r="BM10" s="665"/>
      <c r="BN10" s="666"/>
      <c r="BO10" s="691">
        <v>2</v>
      </c>
      <c r="BP10" s="691"/>
      <c r="BQ10" s="691"/>
      <c r="BR10" s="691"/>
      <c r="BS10" s="692" t="s">
        <v>129</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904</v>
      </c>
      <c r="CS10" s="665"/>
      <c r="CT10" s="665"/>
      <c r="CU10" s="665"/>
      <c r="CV10" s="665"/>
      <c r="CW10" s="665"/>
      <c r="CX10" s="665"/>
      <c r="CY10" s="666"/>
      <c r="CZ10" s="691">
        <v>0</v>
      </c>
      <c r="DA10" s="691"/>
      <c r="DB10" s="691"/>
      <c r="DC10" s="691"/>
      <c r="DD10" s="670" t="s">
        <v>129</v>
      </c>
      <c r="DE10" s="665"/>
      <c r="DF10" s="665"/>
      <c r="DG10" s="665"/>
      <c r="DH10" s="665"/>
      <c r="DI10" s="665"/>
      <c r="DJ10" s="665"/>
      <c r="DK10" s="665"/>
      <c r="DL10" s="665"/>
      <c r="DM10" s="665"/>
      <c r="DN10" s="665"/>
      <c r="DO10" s="665"/>
      <c r="DP10" s="666"/>
      <c r="DQ10" s="670">
        <v>904</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1597797</v>
      </c>
      <c r="S11" s="665"/>
      <c r="T11" s="665"/>
      <c r="U11" s="665"/>
      <c r="V11" s="665"/>
      <c r="W11" s="665"/>
      <c r="X11" s="665"/>
      <c r="Y11" s="666"/>
      <c r="Z11" s="667">
        <v>5.5</v>
      </c>
      <c r="AA11" s="668"/>
      <c r="AB11" s="668"/>
      <c r="AC11" s="669"/>
      <c r="AD11" s="670">
        <v>1597797</v>
      </c>
      <c r="AE11" s="665"/>
      <c r="AF11" s="665"/>
      <c r="AG11" s="665"/>
      <c r="AH11" s="665"/>
      <c r="AI11" s="665"/>
      <c r="AJ11" s="665"/>
      <c r="AK11" s="666"/>
      <c r="AL11" s="667">
        <v>11.8</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273426</v>
      </c>
      <c r="BH11" s="665"/>
      <c r="BI11" s="665"/>
      <c r="BJ11" s="665"/>
      <c r="BK11" s="665"/>
      <c r="BL11" s="665"/>
      <c r="BM11" s="665"/>
      <c r="BN11" s="666"/>
      <c r="BO11" s="691">
        <v>2.5</v>
      </c>
      <c r="BP11" s="691"/>
      <c r="BQ11" s="691"/>
      <c r="BR11" s="691"/>
      <c r="BS11" s="692" t="s">
        <v>129</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306357</v>
      </c>
      <c r="CS11" s="665"/>
      <c r="CT11" s="665"/>
      <c r="CU11" s="665"/>
      <c r="CV11" s="665"/>
      <c r="CW11" s="665"/>
      <c r="CX11" s="665"/>
      <c r="CY11" s="666"/>
      <c r="CZ11" s="691">
        <v>1.1000000000000001</v>
      </c>
      <c r="DA11" s="691"/>
      <c r="DB11" s="691"/>
      <c r="DC11" s="691"/>
      <c r="DD11" s="670">
        <v>27750</v>
      </c>
      <c r="DE11" s="665"/>
      <c r="DF11" s="665"/>
      <c r="DG11" s="665"/>
      <c r="DH11" s="665"/>
      <c r="DI11" s="665"/>
      <c r="DJ11" s="665"/>
      <c r="DK11" s="665"/>
      <c r="DL11" s="665"/>
      <c r="DM11" s="665"/>
      <c r="DN11" s="665"/>
      <c r="DO11" s="665"/>
      <c r="DP11" s="666"/>
      <c r="DQ11" s="670">
        <v>257757</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13707</v>
      </c>
      <c r="S12" s="665"/>
      <c r="T12" s="665"/>
      <c r="U12" s="665"/>
      <c r="V12" s="665"/>
      <c r="W12" s="665"/>
      <c r="X12" s="665"/>
      <c r="Y12" s="666"/>
      <c r="Z12" s="691">
        <v>0</v>
      </c>
      <c r="AA12" s="691"/>
      <c r="AB12" s="691"/>
      <c r="AC12" s="691"/>
      <c r="AD12" s="692">
        <v>13707</v>
      </c>
      <c r="AE12" s="692"/>
      <c r="AF12" s="692"/>
      <c r="AG12" s="692"/>
      <c r="AH12" s="692"/>
      <c r="AI12" s="692"/>
      <c r="AJ12" s="692"/>
      <c r="AK12" s="692"/>
      <c r="AL12" s="667">
        <v>0.1</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5813177</v>
      </c>
      <c r="BH12" s="665"/>
      <c r="BI12" s="665"/>
      <c r="BJ12" s="665"/>
      <c r="BK12" s="665"/>
      <c r="BL12" s="665"/>
      <c r="BM12" s="665"/>
      <c r="BN12" s="666"/>
      <c r="BO12" s="691">
        <v>53.8</v>
      </c>
      <c r="BP12" s="691"/>
      <c r="BQ12" s="691"/>
      <c r="BR12" s="691"/>
      <c r="BS12" s="692" t="s">
        <v>129</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272201</v>
      </c>
      <c r="CS12" s="665"/>
      <c r="CT12" s="665"/>
      <c r="CU12" s="665"/>
      <c r="CV12" s="665"/>
      <c r="CW12" s="665"/>
      <c r="CX12" s="665"/>
      <c r="CY12" s="666"/>
      <c r="CZ12" s="691">
        <v>1</v>
      </c>
      <c r="DA12" s="691"/>
      <c r="DB12" s="691"/>
      <c r="DC12" s="691"/>
      <c r="DD12" s="670">
        <v>2550</v>
      </c>
      <c r="DE12" s="665"/>
      <c r="DF12" s="665"/>
      <c r="DG12" s="665"/>
      <c r="DH12" s="665"/>
      <c r="DI12" s="665"/>
      <c r="DJ12" s="665"/>
      <c r="DK12" s="665"/>
      <c r="DL12" s="665"/>
      <c r="DM12" s="665"/>
      <c r="DN12" s="665"/>
      <c r="DO12" s="665"/>
      <c r="DP12" s="666"/>
      <c r="DQ12" s="670">
        <v>232875</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5792064</v>
      </c>
      <c r="BH13" s="665"/>
      <c r="BI13" s="665"/>
      <c r="BJ13" s="665"/>
      <c r="BK13" s="665"/>
      <c r="BL13" s="665"/>
      <c r="BM13" s="665"/>
      <c r="BN13" s="666"/>
      <c r="BO13" s="691">
        <v>53.6</v>
      </c>
      <c r="BP13" s="691"/>
      <c r="BQ13" s="691"/>
      <c r="BR13" s="691"/>
      <c r="BS13" s="692" t="s">
        <v>129</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2211148</v>
      </c>
      <c r="CS13" s="665"/>
      <c r="CT13" s="665"/>
      <c r="CU13" s="665"/>
      <c r="CV13" s="665"/>
      <c r="CW13" s="665"/>
      <c r="CX13" s="665"/>
      <c r="CY13" s="666"/>
      <c r="CZ13" s="691">
        <v>8.1</v>
      </c>
      <c r="DA13" s="691"/>
      <c r="DB13" s="691"/>
      <c r="DC13" s="691"/>
      <c r="DD13" s="670">
        <v>1216766</v>
      </c>
      <c r="DE13" s="665"/>
      <c r="DF13" s="665"/>
      <c r="DG13" s="665"/>
      <c r="DH13" s="665"/>
      <c r="DI13" s="665"/>
      <c r="DJ13" s="665"/>
      <c r="DK13" s="665"/>
      <c r="DL13" s="665"/>
      <c r="DM13" s="665"/>
      <c r="DN13" s="665"/>
      <c r="DO13" s="665"/>
      <c r="DP13" s="666"/>
      <c r="DQ13" s="670">
        <v>1186859</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204649</v>
      </c>
      <c r="BH14" s="665"/>
      <c r="BI14" s="665"/>
      <c r="BJ14" s="665"/>
      <c r="BK14" s="665"/>
      <c r="BL14" s="665"/>
      <c r="BM14" s="665"/>
      <c r="BN14" s="666"/>
      <c r="BO14" s="691">
        <v>1.9</v>
      </c>
      <c r="BP14" s="691"/>
      <c r="BQ14" s="691"/>
      <c r="BR14" s="691"/>
      <c r="BS14" s="692" t="s">
        <v>129</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1105472</v>
      </c>
      <c r="CS14" s="665"/>
      <c r="CT14" s="665"/>
      <c r="CU14" s="665"/>
      <c r="CV14" s="665"/>
      <c r="CW14" s="665"/>
      <c r="CX14" s="665"/>
      <c r="CY14" s="666"/>
      <c r="CZ14" s="691">
        <v>4</v>
      </c>
      <c r="DA14" s="691"/>
      <c r="DB14" s="691"/>
      <c r="DC14" s="691"/>
      <c r="DD14" s="670">
        <v>19706</v>
      </c>
      <c r="DE14" s="665"/>
      <c r="DF14" s="665"/>
      <c r="DG14" s="665"/>
      <c r="DH14" s="665"/>
      <c r="DI14" s="665"/>
      <c r="DJ14" s="665"/>
      <c r="DK14" s="665"/>
      <c r="DL14" s="665"/>
      <c r="DM14" s="665"/>
      <c r="DN14" s="665"/>
      <c r="DO14" s="665"/>
      <c r="DP14" s="666"/>
      <c r="DQ14" s="670">
        <v>1100687</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701262</v>
      </c>
      <c r="BH15" s="665"/>
      <c r="BI15" s="665"/>
      <c r="BJ15" s="665"/>
      <c r="BK15" s="665"/>
      <c r="BL15" s="665"/>
      <c r="BM15" s="665"/>
      <c r="BN15" s="666"/>
      <c r="BO15" s="691">
        <v>6.5</v>
      </c>
      <c r="BP15" s="691"/>
      <c r="BQ15" s="691"/>
      <c r="BR15" s="691"/>
      <c r="BS15" s="692" t="s">
        <v>129</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3682258</v>
      </c>
      <c r="CS15" s="665"/>
      <c r="CT15" s="665"/>
      <c r="CU15" s="665"/>
      <c r="CV15" s="665"/>
      <c r="CW15" s="665"/>
      <c r="CX15" s="665"/>
      <c r="CY15" s="666"/>
      <c r="CZ15" s="691">
        <v>13.5</v>
      </c>
      <c r="DA15" s="691"/>
      <c r="DB15" s="691"/>
      <c r="DC15" s="691"/>
      <c r="DD15" s="670">
        <v>914984</v>
      </c>
      <c r="DE15" s="665"/>
      <c r="DF15" s="665"/>
      <c r="DG15" s="665"/>
      <c r="DH15" s="665"/>
      <c r="DI15" s="665"/>
      <c r="DJ15" s="665"/>
      <c r="DK15" s="665"/>
      <c r="DL15" s="665"/>
      <c r="DM15" s="665"/>
      <c r="DN15" s="665"/>
      <c r="DO15" s="665"/>
      <c r="DP15" s="666"/>
      <c r="DQ15" s="670">
        <v>2376964</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22775</v>
      </c>
      <c r="S16" s="665"/>
      <c r="T16" s="665"/>
      <c r="U16" s="665"/>
      <c r="V16" s="665"/>
      <c r="W16" s="665"/>
      <c r="X16" s="665"/>
      <c r="Y16" s="666"/>
      <c r="Z16" s="691">
        <v>0.1</v>
      </c>
      <c r="AA16" s="691"/>
      <c r="AB16" s="691"/>
      <c r="AC16" s="691"/>
      <c r="AD16" s="692">
        <v>22775</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v>44333</v>
      </c>
      <c r="CS16" s="665"/>
      <c r="CT16" s="665"/>
      <c r="CU16" s="665"/>
      <c r="CV16" s="665"/>
      <c r="CW16" s="665"/>
      <c r="CX16" s="665"/>
      <c r="CY16" s="666"/>
      <c r="CZ16" s="691">
        <v>0.2</v>
      </c>
      <c r="DA16" s="691"/>
      <c r="DB16" s="691"/>
      <c r="DC16" s="691"/>
      <c r="DD16" s="670" t="s">
        <v>129</v>
      </c>
      <c r="DE16" s="665"/>
      <c r="DF16" s="665"/>
      <c r="DG16" s="665"/>
      <c r="DH16" s="665"/>
      <c r="DI16" s="665"/>
      <c r="DJ16" s="665"/>
      <c r="DK16" s="665"/>
      <c r="DL16" s="665"/>
      <c r="DM16" s="665"/>
      <c r="DN16" s="665"/>
      <c r="DO16" s="665"/>
      <c r="DP16" s="666"/>
      <c r="DQ16" s="670">
        <v>44333</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158426</v>
      </c>
      <c r="S17" s="665"/>
      <c r="T17" s="665"/>
      <c r="U17" s="665"/>
      <c r="V17" s="665"/>
      <c r="W17" s="665"/>
      <c r="X17" s="665"/>
      <c r="Y17" s="666"/>
      <c r="Z17" s="691">
        <v>0.5</v>
      </c>
      <c r="AA17" s="691"/>
      <c r="AB17" s="691"/>
      <c r="AC17" s="691"/>
      <c r="AD17" s="692">
        <v>158426</v>
      </c>
      <c r="AE17" s="692"/>
      <c r="AF17" s="692"/>
      <c r="AG17" s="692"/>
      <c r="AH17" s="692"/>
      <c r="AI17" s="692"/>
      <c r="AJ17" s="692"/>
      <c r="AK17" s="692"/>
      <c r="AL17" s="667">
        <v>1.2</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1859372</v>
      </c>
      <c r="CS17" s="665"/>
      <c r="CT17" s="665"/>
      <c r="CU17" s="665"/>
      <c r="CV17" s="665"/>
      <c r="CW17" s="665"/>
      <c r="CX17" s="665"/>
      <c r="CY17" s="666"/>
      <c r="CZ17" s="691">
        <v>6.8</v>
      </c>
      <c r="DA17" s="691"/>
      <c r="DB17" s="691"/>
      <c r="DC17" s="691"/>
      <c r="DD17" s="670" t="s">
        <v>129</v>
      </c>
      <c r="DE17" s="665"/>
      <c r="DF17" s="665"/>
      <c r="DG17" s="665"/>
      <c r="DH17" s="665"/>
      <c r="DI17" s="665"/>
      <c r="DJ17" s="665"/>
      <c r="DK17" s="665"/>
      <c r="DL17" s="665"/>
      <c r="DM17" s="665"/>
      <c r="DN17" s="665"/>
      <c r="DO17" s="665"/>
      <c r="DP17" s="666"/>
      <c r="DQ17" s="670">
        <v>1834792</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172513</v>
      </c>
      <c r="S18" s="665"/>
      <c r="T18" s="665"/>
      <c r="U18" s="665"/>
      <c r="V18" s="665"/>
      <c r="W18" s="665"/>
      <c r="X18" s="665"/>
      <c r="Y18" s="666"/>
      <c r="Z18" s="691">
        <v>0.6</v>
      </c>
      <c r="AA18" s="691"/>
      <c r="AB18" s="691"/>
      <c r="AC18" s="691"/>
      <c r="AD18" s="692">
        <v>172513</v>
      </c>
      <c r="AE18" s="692"/>
      <c r="AF18" s="692"/>
      <c r="AG18" s="692"/>
      <c r="AH18" s="692"/>
      <c r="AI18" s="692"/>
      <c r="AJ18" s="692"/>
      <c r="AK18" s="692"/>
      <c r="AL18" s="667">
        <v>1.2999999523162842</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v>8053</v>
      </c>
      <c r="CS18" s="665"/>
      <c r="CT18" s="665"/>
      <c r="CU18" s="665"/>
      <c r="CV18" s="665"/>
      <c r="CW18" s="665"/>
      <c r="CX18" s="665"/>
      <c r="CY18" s="666"/>
      <c r="CZ18" s="691">
        <v>0</v>
      </c>
      <c r="DA18" s="691"/>
      <c r="DB18" s="691"/>
      <c r="DC18" s="691"/>
      <c r="DD18" s="670" t="s">
        <v>129</v>
      </c>
      <c r="DE18" s="665"/>
      <c r="DF18" s="665"/>
      <c r="DG18" s="665"/>
      <c r="DH18" s="665"/>
      <c r="DI18" s="665"/>
      <c r="DJ18" s="665"/>
      <c r="DK18" s="665"/>
      <c r="DL18" s="665"/>
      <c r="DM18" s="665"/>
      <c r="DN18" s="665"/>
      <c r="DO18" s="665"/>
      <c r="DP18" s="666"/>
      <c r="DQ18" s="670">
        <v>8053</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70849</v>
      </c>
      <c r="S19" s="665"/>
      <c r="T19" s="665"/>
      <c r="U19" s="665"/>
      <c r="V19" s="665"/>
      <c r="W19" s="665"/>
      <c r="X19" s="665"/>
      <c r="Y19" s="666"/>
      <c r="Z19" s="691">
        <v>0.2</v>
      </c>
      <c r="AA19" s="691"/>
      <c r="AB19" s="691"/>
      <c r="AC19" s="691"/>
      <c r="AD19" s="692">
        <v>70849</v>
      </c>
      <c r="AE19" s="692"/>
      <c r="AF19" s="692"/>
      <c r="AG19" s="692"/>
      <c r="AH19" s="692"/>
      <c r="AI19" s="692"/>
      <c r="AJ19" s="692"/>
      <c r="AK19" s="692"/>
      <c r="AL19" s="667">
        <v>0.5</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t="s">
        <v>129</v>
      </c>
      <c r="BH19" s="665"/>
      <c r="BI19" s="665"/>
      <c r="BJ19" s="665"/>
      <c r="BK19" s="665"/>
      <c r="BL19" s="665"/>
      <c r="BM19" s="665"/>
      <c r="BN19" s="666"/>
      <c r="BO19" s="691" t="s">
        <v>129</v>
      </c>
      <c r="BP19" s="691"/>
      <c r="BQ19" s="691"/>
      <c r="BR19" s="691"/>
      <c r="BS19" s="692" t="s">
        <v>129</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6797</v>
      </c>
      <c r="S20" s="665"/>
      <c r="T20" s="665"/>
      <c r="U20" s="665"/>
      <c r="V20" s="665"/>
      <c r="W20" s="665"/>
      <c r="X20" s="665"/>
      <c r="Y20" s="666"/>
      <c r="Z20" s="691">
        <v>0</v>
      </c>
      <c r="AA20" s="691"/>
      <c r="AB20" s="691"/>
      <c r="AC20" s="691"/>
      <c r="AD20" s="692">
        <v>6797</v>
      </c>
      <c r="AE20" s="692"/>
      <c r="AF20" s="692"/>
      <c r="AG20" s="692"/>
      <c r="AH20" s="692"/>
      <c r="AI20" s="692"/>
      <c r="AJ20" s="692"/>
      <c r="AK20" s="692"/>
      <c r="AL20" s="667">
        <v>0.1</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t="s">
        <v>129</v>
      </c>
      <c r="BH20" s="665"/>
      <c r="BI20" s="665"/>
      <c r="BJ20" s="665"/>
      <c r="BK20" s="665"/>
      <c r="BL20" s="665"/>
      <c r="BM20" s="665"/>
      <c r="BN20" s="666"/>
      <c r="BO20" s="691" t="s">
        <v>129</v>
      </c>
      <c r="BP20" s="691"/>
      <c r="BQ20" s="691"/>
      <c r="BR20" s="691"/>
      <c r="BS20" s="692" t="s">
        <v>129</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27341683</v>
      </c>
      <c r="CS20" s="665"/>
      <c r="CT20" s="665"/>
      <c r="CU20" s="665"/>
      <c r="CV20" s="665"/>
      <c r="CW20" s="665"/>
      <c r="CX20" s="665"/>
      <c r="CY20" s="666"/>
      <c r="CZ20" s="691">
        <v>100</v>
      </c>
      <c r="DA20" s="691"/>
      <c r="DB20" s="691"/>
      <c r="DC20" s="691"/>
      <c r="DD20" s="670">
        <v>2610843</v>
      </c>
      <c r="DE20" s="665"/>
      <c r="DF20" s="665"/>
      <c r="DG20" s="665"/>
      <c r="DH20" s="665"/>
      <c r="DI20" s="665"/>
      <c r="DJ20" s="665"/>
      <c r="DK20" s="665"/>
      <c r="DL20" s="665"/>
      <c r="DM20" s="665"/>
      <c r="DN20" s="665"/>
      <c r="DO20" s="665"/>
      <c r="DP20" s="666"/>
      <c r="DQ20" s="670">
        <v>16340688</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2612</v>
      </c>
      <c r="S21" s="665"/>
      <c r="T21" s="665"/>
      <c r="U21" s="665"/>
      <c r="V21" s="665"/>
      <c r="W21" s="665"/>
      <c r="X21" s="665"/>
      <c r="Y21" s="666"/>
      <c r="Z21" s="691">
        <v>0</v>
      </c>
      <c r="AA21" s="691"/>
      <c r="AB21" s="691"/>
      <c r="AC21" s="691"/>
      <c r="AD21" s="692">
        <v>2612</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92255</v>
      </c>
      <c r="S22" s="665"/>
      <c r="T22" s="665"/>
      <c r="U22" s="665"/>
      <c r="V22" s="665"/>
      <c r="W22" s="665"/>
      <c r="X22" s="665"/>
      <c r="Y22" s="666"/>
      <c r="Z22" s="691">
        <v>0.3</v>
      </c>
      <c r="AA22" s="691"/>
      <c r="AB22" s="691"/>
      <c r="AC22" s="691"/>
      <c r="AD22" s="692">
        <v>92255</v>
      </c>
      <c r="AE22" s="692"/>
      <c r="AF22" s="692"/>
      <c r="AG22" s="692"/>
      <c r="AH22" s="692"/>
      <c r="AI22" s="692"/>
      <c r="AJ22" s="692"/>
      <c r="AK22" s="692"/>
      <c r="AL22" s="667">
        <v>0.69999998807907104</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3244640</v>
      </c>
      <c r="S23" s="665"/>
      <c r="T23" s="665"/>
      <c r="U23" s="665"/>
      <c r="V23" s="665"/>
      <c r="W23" s="665"/>
      <c r="X23" s="665"/>
      <c r="Y23" s="666"/>
      <c r="Z23" s="691">
        <v>11.2</v>
      </c>
      <c r="AA23" s="691"/>
      <c r="AB23" s="691"/>
      <c r="AC23" s="691"/>
      <c r="AD23" s="692">
        <v>368322</v>
      </c>
      <c r="AE23" s="692"/>
      <c r="AF23" s="692"/>
      <c r="AG23" s="692"/>
      <c r="AH23" s="692"/>
      <c r="AI23" s="692"/>
      <c r="AJ23" s="692"/>
      <c r="AK23" s="692"/>
      <c r="AL23" s="667">
        <v>2.7</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368322</v>
      </c>
      <c r="S24" s="665"/>
      <c r="T24" s="665"/>
      <c r="U24" s="665"/>
      <c r="V24" s="665"/>
      <c r="W24" s="665"/>
      <c r="X24" s="665"/>
      <c r="Y24" s="666"/>
      <c r="Z24" s="691">
        <v>1.3</v>
      </c>
      <c r="AA24" s="691"/>
      <c r="AB24" s="691"/>
      <c r="AC24" s="691"/>
      <c r="AD24" s="692">
        <v>368322</v>
      </c>
      <c r="AE24" s="692"/>
      <c r="AF24" s="692"/>
      <c r="AG24" s="692"/>
      <c r="AH24" s="692"/>
      <c r="AI24" s="692"/>
      <c r="AJ24" s="692"/>
      <c r="AK24" s="692"/>
      <c r="AL24" s="667">
        <v>2.7</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13757938</v>
      </c>
      <c r="CS24" s="718"/>
      <c r="CT24" s="718"/>
      <c r="CU24" s="718"/>
      <c r="CV24" s="718"/>
      <c r="CW24" s="718"/>
      <c r="CX24" s="718"/>
      <c r="CY24" s="761"/>
      <c r="CZ24" s="762">
        <v>50.3</v>
      </c>
      <c r="DA24" s="735"/>
      <c r="DB24" s="735"/>
      <c r="DC24" s="765"/>
      <c r="DD24" s="760">
        <v>7428713</v>
      </c>
      <c r="DE24" s="718"/>
      <c r="DF24" s="718"/>
      <c r="DG24" s="718"/>
      <c r="DH24" s="718"/>
      <c r="DI24" s="718"/>
      <c r="DJ24" s="718"/>
      <c r="DK24" s="761"/>
      <c r="DL24" s="760">
        <v>7015251</v>
      </c>
      <c r="DM24" s="718"/>
      <c r="DN24" s="718"/>
      <c r="DO24" s="718"/>
      <c r="DP24" s="718"/>
      <c r="DQ24" s="718"/>
      <c r="DR24" s="718"/>
      <c r="DS24" s="718"/>
      <c r="DT24" s="718"/>
      <c r="DU24" s="718"/>
      <c r="DV24" s="761"/>
      <c r="DW24" s="762">
        <v>50.4</v>
      </c>
      <c r="DX24" s="735"/>
      <c r="DY24" s="735"/>
      <c r="DZ24" s="735"/>
      <c r="EA24" s="735"/>
      <c r="EB24" s="735"/>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163660</v>
      </c>
      <c r="S25" s="665"/>
      <c r="T25" s="665"/>
      <c r="U25" s="665"/>
      <c r="V25" s="665"/>
      <c r="W25" s="665"/>
      <c r="X25" s="665"/>
      <c r="Y25" s="666"/>
      <c r="Z25" s="691">
        <v>0.6</v>
      </c>
      <c r="AA25" s="691"/>
      <c r="AB25" s="691"/>
      <c r="AC25" s="691"/>
      <c r="AD25" s="692" t="s">
        <v>129</v>
      </c>
      <c r="AE25" s="692"/>
      <c r="AF25" s="692"/>
      <c r="AG25" s="692"/>
      <c r="AH25" s="692"/>
      <c r="AI25" s="692"/>
      <c r="AJ25" s="692"/>
      <c r="AK25" s="692"/>
      <c r="AL25" s="667" t="s">
        <v>129</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3903608</v>
      </c>
      <c r="CS25" s="675"/>
      <c r="CT25" s="675"/>
      <c r="CU25" s="675"/>
      <c r="CV25" s="675"/>
      <c r="CW25" s="675"/>
      <c r="CX25" s="675"/>
      <c r="CY25" s="676"/>
      <c r="CZ25" s="667">
        <v>14.3</v>
      </c>
      <c r="DA25" s="677"/>
      <c r="DB25" s="677"/>
      <c r="DC25" s="678"/>
      <c r="DD25" s="670">
        <v>3708004</v>
      </c>
      <c r="DE25" s="675"/>
      <c r="DF25" s="675"/>
      <c r="DG25" s="675"/>
      <c r="DH25" s="675"/>
      <c r="DI25" s="675"/>
      <c r="DJ25" s="675"/>
      <c r="DK25" s="676"/>
      <c r="DL25" s="670">
        <v>3550032</v>
      </c>
      <c r="DM25" s="675"/>
      <c r="DN25" s="675"/>
      <c r="DO25" s="675"/>
      <c r="DP25" s="675"/>
      <c r="DQ25" s="675"/>
      <c r="DR25" s="675"/>
      <c r="DS25" s="675"/>
      <c r="DT25" s="675"/>
      <c r="DU25" s="675"/>
      <c r="DV25" s="676"/>
      <c r="DW25" s="667">
        <v>25.5</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v>2712658</v>
      </c>
      <c r="S26" s="665"/>
      <c r="T26" s="665"/>
      <c r="U26" s="665"/>
      <c r="V26" s="665"/>
      <c r="W26" s="665"/>
      <c r="X26" s="665"/>
      <c r="Y26" s="666"/>
      <c r="Z26" s="691">
        <v>9.4</v>
      </c>
      <c r="AA26" s="691"/>
      <c r="AB26" s="691"/>
      <c r="AC26" s="691"/>
      <c r="AD26" s="692" t="s">
        <v>129</v>
      </c>
      <c r="AE26" s="692"/>
      <c r="AF26" s="692"/>
      <c r="AG26" s="692"/>
      <c r="AH26" s="692"/>
      <c r="AI26" s="692"/>
      <c r="AJ26" s="692"/>
      <c r="AK26" s="692"/>
      <c r="AL26" s="667" t="s">
        <v>129</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2109416</v>
      </c>
      <c r="CS26" s="665"/>
      <c r="CT26" s="665"/>
      <c r="CU26" s="665"/>
      <c r="CV26" s="665"/>
      <c r="CW26" s="665"/>
      <c r="CX26" s="665"/>
      <c r="CY26" s="666"/>
      <c r="CZ26" s="667">
        <v>7.7</v>
      </c>
      <c r="DA26" s="677"/>
      <c r="DB26" s="677"/>
      <c r="DC26" s="678"/>
      <c r="DD26" s="670">
        <v>2026220</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16449463</v>
      </c>
      <c r="S27" s="665"/>
      <c r="T27" s="665"/>
      <c r="U27" s="665"/>
      <c r="V27" s="665"/>
      <c r="W27" s="665"/>
      <c r="X27" s="665"/>
      <c r="Y27" s="666"/>
      <c r="Z27" s="691">
        <v>56.8</v>
      </c>
      <c r="AA27" s="691"/>
      <c r="AB27" s="691"/>
      <c r="AC27" s="691"/>
      <c r="AD27" s="692">
        <v>13573145</v>
      </c>
      <c r="AE27" s="692"/>
      <c r="AF27" s="692"/>
      <c r="AG27" s="692"/>
      <c r="AH27" s="692"/>
      <c r="AI27" s="692"/>
      <c r="AJ27" s="692"/>
      <c r="AK27" s="692"/>
      <c r="AL27" s="667">
        <v>99.900001525878906</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10798645</v>
      </c>
      <c r="BH27" s="665"/>
      <c r="BI27" s="665"/>
      <c r="BJ27" s="665"/>
      <c r="BK27" s="665"/>
      <c r="BL27" s="665"/>
      <c r="BM27" s="665"/>
      <c r="BN27" s="666"/>
      <c r="BO27" s="691">
        <v>100</v>
      </c>
      <c r="BP27" s="691"/>
      <c r="BQ27" s="691"/>
      <c r="BR27" s="691"/>
      <c r="BS27" s="692" t="s">
        <v>129</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7994958</v>
      </c>
      <c r="CS27" s="675"/>
      <c r="CT27" s="675"/>
      <c r="CU27" s="675"/>
      <c r="CV27" s="675"/>
      <c r="CW27" s="675"/>
      <c r="CX27" s="675"/>
      <c r="CY27" s="676"/>
      <c r="CZ27" s="667">
        <v>29.2</v>
      </c>
      <c r="DA27" s="677"/>
      <c r="DB27" s="677"/>
      <c r="DC27" s="678"/>
      <c r="DD27" s="670">
        <v>1885917</v>
      </c>
      <c r="DE27" s="675"/>
      <c r="DF27" s="675"/>
      <c r="DG27" s="675"/>
      <c r="DH27" s="675"/>
      <c r="DI27" s="675"/>
      <c r="DJ27" s="675"/>
      <c r="DK27" s="676"/>
      <c r="DL27" s="670">
        <v>1720281</v>
      </c>
      <c r="DM27" s="675"/>
      <c r="DN27" s="675"/>
      <c r="DO27" s="675"/>
      <c r="DP27" s="675"/>
      <c r="DQ27" s="675"/>
      <c r="DR27" s="675"/>
      <c r="DS27" s="675"/>
      <c r="DT27" s="675"/>
      <c r="DU27" s="675"/>
      <c r="DV27" s="676"/>
      <c r="DW27" s="667">
        <v>12.4</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v>7322</v>
      </c>
      <c r="S28" s="665"/>
      <c r="T28" s="665"/>
      <c r="U28" s="665"/>
      <c r="V28" s="665"/>
      <c r="W28" s="665"/>
      <c r="X28" s="665"/>
      <c r="Y28" s="666"/>
      <c r="Z28" s="691">
        <v>0</v>
      </c>
      <c r="AA28" s="691"/>
      <c r="AB28" s="691"/>
      <c r="AC28" s="691"/>
      <c r="AD28" s="692">
        <v>7322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1859372</v>
      </c>
      <c r="CS28" s="665"/>
      <c r="CT28" s="665"/>
      <c r="CU28" s="665"/>
      <c r="CV28" s="665"/>
      <c r="CW28" s="665"/>
      <c r="CX28" s="665"/>
      <c r="CY28" s="666"/>
      <c r="CZ28" s="667">
        <v>6.8</v>
      </c>
      <c r="DA28" s="677"/>
      <c r="DB28" s="677"/>
      <c r="DC28" s="678"/>
      <c r="DD28" s="670">
        <v>1834792</v>
      </c>
      <c r="DE28" s="665"/>
      <c r="DF28" s="665"/>
      <c r="DG28" s="665"/>
      <c r="DH28" s="665"/>
      <c r="DI28" s="665"/>
      <c r="DJ28" s="665"/>
      <c r="DK28" s="666"/>
      <c r="DL28" s="670">
        <v>1744938</v>
      </c>
      <c r="DM28" s="665"/>
      <c r="DN28" s="665"/>
      <c r="DO28" s="665"/>
      <c r="DP28" s="665"/>
      <c r="DQ28" s="665"/>
      <c r="DR28" s="665"/>
      <c r="DS28" s="665"/>
      <c r="DT28" s="665"/>
      <c r="DU28" s="665"/>
      <c r="DV28" s="666"/>
      <c r="DW28" s="667">
        <v>12.5</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161566</v>
      </c>
      <c r="S29" s="665"/>
      <c r="T29" s="665"/>
      <c r="U29" s="665"/>
      <c r="V29" s="665"/>
      <c r="W29" s="665"/>
      <c r="X29" s="665"/>
      <c r="Y29" s="666"/>
      <c r="Z29" s="691">
        <v>0.6</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69</v>
      </c>
      <c r="CG29" s="703"/>
      <c r="CH29" s="703"/>
      <c r="CI29" s="703"/>
      <c r="CJ29" s="703"/>
      <c r="CK29" s="703"/>
      <c r="CL29" s="703"/>
      <c r="CM29" s="703"/>
      <c r="CN29" s="703"/>
      <c r="CO29" s="703"/>
      <c r="CP29" s="703"/>
      <c r="CQ29" s="704"/>
      <c r="CR29" s="664">
        <v>1859372</v>
      </c>
      <c r="CS29" s="675"/>
      <c r="CT29" s="675"/>
      <c r="CU29" s="675"/>
      <c r="CV29" s="675"/>
      <c r="CW29" s="675"/>
      <c r="CX29" s="675"/>
      <c r="CY29" s="676"/>
      <c r="CZ29" s="667">
        <v>6.8</v>
      </c>
      <c r="DA29" s="677"/>
      <c r="DB29" s="677"/>
      <c r="DC29" s="678"/>
      <c r="DD29" s="670">
        <v>1834792</v>
      </c>
      <c r="DE29" s="675"/>
      <c r="DF29" s="675"/>
      <c r="DG29" s="675"/>
      <c r="DH29" s="675"/>
      <c r="DI29" s="675"/>
      <c r="DJ29" s="675"/>
      <c r="DK29" s="676"/>
      <c r="DL29" s="670">
        <v>1744938</v>
      </c>
      <c r="DM29" s="675"/>
      <c r="DN29" s="675"/>
      <c r="DO29" s="675"/>
      <c r="DP29" s="675"/>
      <c r="DQ29" s="675"/>
      <c r="DR29" s="675"/>
      <c r="DS29" s="675"/>
      <c r="DT29" s="675"/>
      <c r="DU29" s="675"/>
      <c r="DV29" s="676"/>
      <c r="DW29" s="667">
        <v>12.5</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182286</v>
      </c>
      <c r="S30" s="665"/>
      <c r="T30" s="665"/>
      <c r="U30" s="665"/>
      <c r="V30" s="665"/>
      <c r="W30" s="665"/>
      <c r="X30" s="665"/>
      <c r="Y30" s="666"/>
      <c r="Z30" s="691">
        <v>0.6</v>
      </c>
      <c r="AA30" s="691"/>
      <c r="AB30" s="691"/>
      <c r="AC30" s="691"/>
      <c r="AD30" s="692">
        <v>15</v>
      </c>
      <c r="AE30" s="692"/>
      <c r="AF30" s="692"/>
      <c r="AG30" s="692"/>
      <c r="AH30" s="692"/>
      <c r="AI30" s="692"/>
      <c r="AJ30" s="692"/>
      <c r="AK30" s="692"/>
      <c r="AL30" s="667">
        <v>0</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1780879</v>
      </c>
      <c r="CS30" s="665"/>
      <c r="CT30" s="665"/>
      <c r="CU30" s="665"/>
      <c r="CV30" s="665"/>
      <c r="CW30" s="665"/>
      <c r="CX30" s="665"/>
      <c r="CY30" s="666"/>
      <c r="CZ30" s="667">
        <v>6.5</v>
      </c>
      <c r="DA30" s="677"/>
      <c r="DB30" s="677"/>
      <c r="DC30" s="678"/>
      <c r="DD30" s="670">
        <v>1756299</v>
      </c>
      <c r="DE30" s="665"/>
      <c r="DF30" s="665"/>
      <c r="DG30" s="665"/>
      <c r="DH30" s="665"/>
      <c r="DI30" s="665"/>
      <c r="DJ30" s="665"/>
      <c r="DK30" s="666"/>
      <c r="DL30" s="670">
        <v>1666445</v>
      </c>
      <c r="DM30" s="665"/>
      <c r="DN30" s="665"/>
      <c r="DO30" s="665"/>
      <c r="DP30" s="665"/>
      <c r="DQ30" s="665"/>
      <c r="DR30" s="665"/>
      <c r="DS30" s="665"/>
      <c r="DT30" s="665"/>
      <c r="DU30" s="665"/>
      <c r="DV30" s="666"/>
      <c r="DW30" s="667">
        <v>12</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61778</v>
      </c>
      <c r="S31" s="665"/>
      <c r="T31" s="665"/>
      <c r="U31" s="665"/>
      <c r="V31" s="665"/>
      <c r="W31" s="665"/>
      <c r="X31" s="665"/>
      <c r="Y31" s="666"/>
      <c r="Z31" s="691">
        <v>0.2</v>
      </c>
      <c r="AA31" s="691"/>
      <c r="AB31" s="691"/>
      <c r="AC31" s="691"/>
      <c r="AD31" s="692" t="s">
        <v>129</v>
      </c>
      <c r="AE31" s="692"/>
      <c r="AF31" s="692"/>
      <c r="AG31" s="692"/>
      <c r="AH31" s="692"/>
      <c r="AI31" s="692"/>
      <c r="AJ31" s="692"/>
      <c r="AK31" s="692"/>
      <c r="AL31" s="667" t="s">
        <v>129</v>
      </c>
      <c r="AM31" s="668"/>
      <c r="AN31" s="668"/>
      <c r="AO31" s="693"/>
      <c r="AP31" s="737" t="s">
        <v>310</v>
      </c>
      <c r="AQ31" s="738"/>
      <c r="AR31" s="738"/>
      <c r="AS31" s="738"/>
      <c r="AT31" s="743" t="s">
        <v>311</v>
      </c>
      <c r="AU31" s="366"/>
      <c r="AV31" s="366"/>
      <c r="AW31" s="366"/>
      <c r="AX31" s="730" t="s">
        <v>188</v>
      </c>
      <c r="AY31" s="731"/>
      <c r="AZ31" s="731"/>
      <c r="BA31" s="731"/>
      <c r="BB31" s="731"/>
      <c r="BC31" s="731"/>
      <c r="BD31" s="731"/>
      <c r="BE31" s="731"/>
      <c r="BF31" s="732"/>
      <c r="BG31" s="733">
        <v>99.3</v>
      </c>
      <c r="BH31" s="734"/>
      <c r="BI31" s="734"/>
      <c r="BJ31" s="734"/>
      <c r="BK31" s="734"/>
      <c r="BL31" s="734"/>
      <c r="BM31" s="735">
        <v>97.8</v>
      </c>
      <c r="BN31" s="734"/>
      <c r="BO31" s="734"/>
      <c r="BP31" s="734"/>
      <c r="BQ31" s="736"/>
      <c r="BR31" s="733">
        <v>99.2</v>
      </c>
      <c r="BS31" s="734"/>
      <c r="BT31" s="734"/>
      <c r="BU31" s="734"/>
      <c r="BV31" s="734"/>
      <c r="BW31" s="734"/>
      <c r="BX31" s="735">
        <v>97.6</v>
      </c>
      <c r="BY31" s="734"/>
      <c r="BZ31" s="734"/>
      <c r="CA31" s="734"/>
      <c r="CB31" s="736"/>
      <c r="CD31" s="753"/>
      <c r="CE31" s="754"/>
      <c r="CF31" s="706" t="s">
        <v>312</v>
      </c>
      <c r="CG31" s="703"/>
      <c r="CH31" s="703"/>
      <c r="CI31" s="703"/>
      <c r="CJ31" s="703"/>
      <c r="CK31" s="703"/>
      <c r="CL31" s="703"/>
      <c r="CM31" s="703"/>
      <c r="CN31" s="703"/>
      <c r="CO31" s="703"/>
      <c r="CP31" s="703"/>
      <c r="CQ31" s="704"/>
      <c r="CR31" s="664">
        <v>78493</v>
      </c>
      <c r="CS31" s="675"/>
      <c r="CT31" s="675"/>
      <c r="CU31" s="675"/>
      <c r="CV31" s="675"/>
      <c r="CW31" s="675"/>
      <c r="CX31" s="675"/>
      <c r="CY31" s="676"/>
      <c r="CZ31" s="667">
        <v>0.3</v>
      </c>
      <c r="DA31" s="677"/>
      <c r="DB31" s="677"/>
      <c r="DC31" s="678"/>
      <c r="DD31" s="670">
        <v>78493</v>
      </c>
      <c r="DE31" s="675"/>
      <c r="DF31" s="675"/>
      <c r="DG31" s="675"/>
      <c r="DH31" s="675"/>
      <c r="DI31" s="675"/>
      <c r="DJ31" s="675"/>
      <c r="DK31" s="676"/>
      <c r="DL31" s="670">
        <v>78493</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6899449</v>
      </c>
      <c r="S32" s="665"/>
      <c r="T32" s="665"/>
      <c r="U32" s="665"/>
      <c r="V32" s="665"/>
      <c r="W32" s="665"/>
      <c r="X32" s="665"/>
      <c r="Y32" s="666"/>
      <c r="Z32" s="691">
        <v>23.8</v>
      </c>
      <c r="AA32" s="691"/>
      <c r="AB32" s="691"/>
      <c r="AC32" s="691"/>
      <c r="AD32" s="692" t="s">
        <v>129</v>
      </c>
      <c r="AE32" s="692"/>
      <c r="AF32" s="692"/>
      <c r="AG32" s="692"/>
      <c r="AH32" s="692"/>
      <c r="AI32" s="692"/>
      <c r="AJ32" s="692"/>
      <c r="AK32" s="692"/>
      <c r="AL32" s="667" t="s">
        <v>129</v>
      </c>
      <c r="AM32" s="668"/>
      <c r="AN32" s="668"/>
      <c r="AO32" s="693"/>
      <c r="AP32" s="739"/>
      <c r="AQ32" s="740"/>
      <c r="AR32" s="740"/>
      <c r="AS32" s="740"/>
      <c r="AT32" s="744"/>
      <c r="AU32" s="362" t="s">
        <v>314</v>
      </c>
      <c r="AV32" s="362"/>
      <c r="AW32" s="362"/>
      <c r="AX32" s="661" t="s">
        <v>315</v>
      </c>
      <c r="AY32" s="662"/>
      <c r="AZ32" s="662"/>
      <c r="BA32" s="662"/>
      <c r="BB32" s="662"/>
      <c r="BC32" s="662"/>
      <c r="BD32" s="662"/>
      <c r="BE32" s="662"/>
      <c r="BF32" s="663"/>
      <c r="BG32" s="746">
        <v>99</v>
      </c>
      <c r="BH32" s="675"/>
      <c r="BI32" s="675"/>
      <c r="BJ32" s="675"/>
      <c r="BK32" s="675"/>
      <c r="BL32" s="675"/>
      <c r="BM32" s="668">
        <v>96.8</v>
      </c>
      <c r="BN32" s="747"/>
      <c r="BO32" s="747"/>
      <c r="BP32" s="747"/>
      <c r="BQ32" s="702"/>
      <c r="BR32" s="746">
        <v>98.8</v>
      </c>
      <c r="BS32" s="675"/>
      <c r="BT32" s="675"/>
      <c r="BU32" s="675"/>
      <c r="BV32" s="675"/>
      <c r="BW32" s="675"/>
      <c r="BX32" s="668">
        <v>96.7</v>
      </c>
      <c r="BY32" s="747"/>
      <c r="BZ32" s="747"/>
      <c r="CA32" s="747"/>
      <c r="CB32" s="702"/>
      <c r="CD32" s="755"/>
      <c r="CE32" s="756"/>
      <c r="CF32" s="706" t="s">
        <v>316</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1"/>
      <c r="AQ33" s="742"/>
      <c r="AR33" s="742"/>
      <c r="AS33" s="742"/>
      <c r="AT33" s="745"/>
      <c r="AU33" s="360"/>
      <c r="AV33" s="360"/>
      <c r="AW33" s="360"/>
      <c r="AX33" s="641" t="s">
        <v>318</v>
      </c>
      <c r="AY33" s="642"/>
      <c r="AZ33" s="642"/>
      <c r="BA33" s="642"/>
      <c r="BB33" s="642"/>
      <c r="BC33" s="642"/>
      <c r="BD33" s="642"/>
      <c r="BE33" s="642"/>
      <c r="BF33" s="643"/>
      <c r="BG33" s="726">
        <v>99.6</v>
      </c>
      <c r="BH33" s="645"/>
      <c r="BI33" s="645"/>
      <c r="BJ33" s="645"/>
      <c r="BK33" s="645"/>
      <c r="BL33" s="645"/>
      <c r="BM33" s="683">
        <v>98.6</v>
      </c>
      <c r="BN33" s="645"/>
      <c r="BO33" s="645"/>
      <c r="BP33" s="645"/>
      <c r="BQ33" s="694"/>
      <c r="BR33" s="726">
        <v>99.4</v>
      </c>
      <c r="BS33" s="645"/>
      <c r="BT33" s="645"/>
      <c r="BU33" s="645"/>
      <c r="BV33" s="645"/>
      <c r="BW33" s="645"/>
      <c r="BX33" s="683">
        <v>98.3</v>
      </c>
      <c r="BY33" s="645"/>
      <c r="BZ33" s="645"/>
      <c r="CA33" s="645"/>
      <c r="CB33" s="694"/>
      <c r="CD33" s="706" t="s">
        <v>319</v>
      </c>
      <c r="CE33" s="703"/>
      <c r="CF33" s="703"/>
      <c r="CG33" s="703"/>
      <c r="CH33" s="703"/>
      <c r="CI33" s="703"/>
      <c r="CJ33" s="703"/>
      <c r="CK33" s="703"/>
      <c r="CL33" s="703"/>
      <c r="CM33" s="703"/>
      <c r="CN33" s="703"/>
      <c r="CO33" s="703"/>
      <c r="CP33" s="703"/>
      <c r="CQ33" s="704"/>
      <c r="CR33" s="664">
        <v>10928569</v>
      </c>
      <c r="CS33" s="675"/>
      <c r="CT33" s="675"/>
      <c r="CU33" s="675"/>
      <c r="CV33" s="675"/>
      <c r="CW33" s="675"/>
      <c r="CX33" s="675"/>
      <c r="CY33" s="676"/>
      <c r="CZ33" s="667">
        <v>40</v>
      </c>
      <c r="DA33" s="677"/>
      <c r="DB33" s="677"/>
      <c r="DC33" s="678"/>
      <c r="DD33" s="670">
        <v>8298760</v>
      </c>
      <c r="DE33" s="675"/>
      <c r="DF33" s="675"/>
      <c r="DG33" s="675"/>
      <c r="DH33" s="675"/>
      <c r="DI33" s="675"/>
      <c r="DJ33" s="675"/>
      <c r="DK33" s="676"/>
      <c r="DL33" s="670">
        <v>5419877</v>
      </c>
      <c r="DM33" s="675"/>
      <c r="DN33" s="675"/>
      <c r="DO33" s="675"/>
      <c r="DP33" s="675"/>
      <c r="DQ33" s="675"/>
      <c r="DR33" s="675"/>
      <c r="DS33" s="675"/>
      <c r="DT33" s="675"/>
      <c r="DU33" s="675"/>
      <c r="DV33" s="676"/>
      <c r="DW33" s="667">
        <v>39</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1944771</v>
      </c>
      <c r="S34" s="665"/>
      <c r="T34" s="665"/>
      <c r="U34" s="665"/>
      <c r="V34" s="665"/>
      <c r="W34" s="665"/>
      <c r="X34" s="665"/>
      <c r="Y34" s="666"/>
      <c r="Z34" s="691">
        <v>6.7</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321</v>
      </c>
      <c r="CE34" s="703"/>
      <c r="CF34" s="703"/>
      <c r="CG34" s="703"/>
      <c r="CH34" s="703"/>
      <c r="CI34" s="703"/>
      <c r="CJ34" s="703"/>
      <c r="CK34" s="703"/>
      <c r="CL34" s="703"/>
      <c r="CM34" s="703"/>
      <c r="CN34" s="703"/>
      <c r="CO34" s="703"/>
      <c r="CP34" s="703"/>
      <c r="CQ34" s="704"/>
      <c r="CR34" s="664">
        <v>4306103</v>
      </c>
      <c r="CS34" s="665"/>
      <c r="CT34" s="665"/>
      <c r="CU34" s="665"/>
      <c r="CV34" s="665"/>
      <c r="CW34" s="665"/>
      <c r="CX34" s="665"/>
      <c r="CY34" s="666"/>
      <c r="CZ34" s="667">
        <v>15.7</v>
      </c>
      <c r="DA34" s="677"/>
      <c r="DB34" s="677"/>
      <c r="DC34" s="678"/>
      <c r="DD34" s="670">
        <v>2662357</v>
      </c>
      <c r="DE34" s="665"/>
      <c r="DF34" s="665"/>
      <c r="DG34" s="665"/>
      <c r="DH34" s="665"/>
      <c r="DI34" s="665"/>
      <c r="DJ34" s="665"/>
      <c r="DK34" s="666"/>
      <c r="DL34" s="670">
        <v>2102595</v>
      </c>
      <c r="DM34" s="665"/>
      <c r="DN34" s="665"/>
      <c r="DO34" s="665"/>
      <c r="DP34" s="665"/>
      <c r="DQ34" s="665"/>
      <c r="DR34" s="665"/>
      <c r="DS34" s="665"/>
      <c r="DT34" s="665"/>
      <c r="DU34" s="665"/>
      <c r="DV34" s="666"/>
      <c r="DW34" s="667">
        <v>15.1</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19394</v>
      </c>
      <c r="S35" s="665"/>
      <c r="T35" s="665"/>
      <c r="U35" s="665"/>
      <c r="V35" s="665"/>
      <c r="W35" s="665"/>
      <c r="X35" s="665"/>
      <c r="Y35" s="666"/>
      <c r="Z35" s="691">
        <v>0.1</v>
      </c>
      <c r="AA35" s="691"/>
      <c r="AB35" s="691"/>
      <c r="AC35" s="691"/>
      <c r="AD35" s="692" t="s">
        <v>129</v>
      </c>
      <c r="AE35" s="692"/>
      <c r="AF35" s="692"/>
      <c r="AG35" s="692"/>
      <c r="AH35" s="692"/>
      <c r="AI35" s="692"/>
      <c r="AJ35" s="692"/>
      <c r="AK35" s="692"/>
      <c r="AL35" s="667" t="s">
        <v>129</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116284</v>
      </c>
      <c r="CS35" s="675"/>
      <c r="CT35" s="675"/>
      <c r="CU35" s="675"/>
      <c r="CV35" s="675"/>
      <c r="CW35" s="675"/>
      <c r="CX35" s="675"/>
      <c r="CY35" s="676"/>
      <c r="CZ35" s="667">
        <v>0.4</v>
      </c>
      <c r="DA35" s="677"/>
      <c r="DB35" s="677"/>
      <c r="DC35" s="678"/>
      <c r="DD35" s="670">
        <v>101997</v>
      </c>
      <c r="DE35" s="675"/>
      <c r="DF35" s="675"/>
      <c r="DG35" s="675"/>
      <c r="DH35" s="675"/>
      <c r="DI35" s="675"/>
      <c r="DJ35" s="675"/>
      <c r="DK35" s="676"/>
      <c r="DL35" s="670">
        <v>101997</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288654</v>
      </c>
      <c r="S36" s="665"/>
      <c r="T36" s="665"/>
      <c r="U36" s="665"/>
      <c r="V36" s="665"/>
      <c r="W36" s="665"/>
      <c r="X36" s="665"/>
      <c r="Y36" s="666"/>
      <c r="Z36" s="691">
        <v>1</v>
      </c>
      <c r="AA36" s="691"/>
      <c r="AB36" s="691"/>
      <c r="AC36" s="691"/>
      <c r="AD36" s="692" t="s">
        <v>129</v>
      </c>
      <c r="AE36" s="692"/>
      <c r="AF36" s="692"/>
      <c r="AG36" s="692"/>
      <c r="AH36" s="692"/>
      <c r="AI36" s="692"/>
      <c r="AJ36" s="692"/>
      <c r="AK36" s="692"/>
      <c r="AL36" s="667" t="s">
        <v>129</v>
      </c>
      <c r="AM36" s="668"/>
      <c r="AN36" s="668"/>
      <c r="AO36" s="693"/>
      <c r="AP36" s="218"/>
      <c r="AQ36" s="714" t="s">
        <v>327</v>
      </c>
      <c r="AR36" s="715"/>
      <c r="AS36" s="715"/>
      <c r="AT36" s="715"/>
      <c r="AU36" s="715"/>
      <c r="AV36" s="715"/>
      <c r="AW36" s="715"/>
      <c r="AX36" s="715"/>
      <c r="AY36" s="716"/>
      <c r="AZ36" s="717">
        <v>2568837</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215767</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4250044</v>
      </c>
      <c r="CS36" s="665"/>
      <c r="CT36" s="665"/>
      <c r="CU36" s="665"/>
      <c r="CV36" s="665"/>
      <c r="CW36" s="665"/>
      <c r="CX36" s="665"/>
      <c r="CY36" s="666"/>
      <c r="CZ36" s="667">
        <v>15.5</v>
      </c>
      <c r="DA36" s="677"/>
      <c r="DB36" s="677"/>
      <c r="DC36" s="678"/>
      <c r="DD36" s="670">
        <v>3795973</v>
      </c>
      <c r="DE36" s="665"/>
      <c r="DF36" s="665"/>
      <c r="DG36" s="665"/>
      <c r="DH36" s="665"/>
      <c r="DI36" s="665"/>
      <c r="DJ36" s="665"/>
      <c r="DK36" s="666"/>
      <c r="DL36" s="670">
        <v>1675231</v>
      </c>
      <c r="DM36" s="665"/>
      <c r="DN36" s="665"/>
      <c r="DO36" s="665"/>
      <c r="DP36" s="665"/>
      <c r="DQ36" s="665"/>
      <c r="DR36" s="665"/>
      <c r="DS36" s="665"/>
      <c r="DT36" s="665"/>
      <c r="DU36" s="665"/>
      <c r="DV36" s="666"/>
      <c r="DW36" s="667">
        <v>12</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361976</v>
      </c>
      <c r="S37" s="665"/>
      <c r="T37" s="665"/>
      <c r="U37" s="665"/>
      <c r="V37" s="665"/>
      <c r="W37" s="665"/>
      <c r="X37" s="665"/>
      <c r="Y37" s="666"/>
      <c r="Z37" s="691">
        <v>1.2</v>
      </c>
      <c r="AA37" s="691"/>
      <c r="AB37" s="691"/>
      <c r="AC37" s="691"/>
      <c r="AD37" s="692" t="s">
        <v>129</v>
      </c>
      <c r="AE37" s="692"/>
      <c r="AF37" s="692"/>
      <c r="AG37" s="692"/>
      <c r="AH37" s="692"/>
      <c r="AI37" s="692"/>
      <c r="AJ37" s="692"/>
      <c r="AK37" s="692"/>
      <c r="AL37" s="667" t="s">
        <v>129</v>
      </c>
      <c r="AM37" s="668"/>
      <c r="AN37" s="668"/>
      <c r="AO37" s="693"/>
      <c r="AQ37" s="699" t="s">
        <v>331</v>
      </c>
      <c r="AR37" s="700"/>
      <c r="AS37" s="700"/>
      <c r="AT37" s="700"/>
      <c r="AU37" s="700"/>
      <c r="AV37" s="700"/>
      <c r="AW37" s="700"/>
      <c r="AX37" s="700"/>
      <c r="AY37" s="701"/>
      <c r="AZ37" s="664">
        <v>455079</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190183</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2494752</v>
      </c>
      <c r="CS37" s="675"/>
      <c r="CT37" s="675"/>
      <c r="CU37" s="675"/>
      <c r="CV37" s="675"/>
      <c r="CW37" s="675"/>
      <c r="CX37" s="675"/>
      <c r="CY37" s="676"/>
      <c r="CZ37" s="667">
        <v>9.1</v>
      </c>
      <c r="DA37" s="677"/>
      <c r="DB37" s="677"/>
      <c r="DC37" s="678"/>
      <c r="DD37" s="670">
        <v>2494749</v>
      </c>
      <c r="DE37" s="675"/>
      <c r="DF37" s="675"/>
      <c r="DG37" s="675"/>
      <c r="DH37" s="675"/>
      <c r="DI37" s="675"/>
      <c r="DJ37" s="675"/>
      <c r="DK37" s="676"/>
      <c r="DL37" s="670">
        <v>1565541</v>
      </c>
      <c r="DM37" s="675"/>
      <c r="DN37" s="675"/>
      <c r="DO37" s="675"/>
      <c r="DP37" s="675"/>
      <c r="DQ37" s="675"/>
      <c r="DR37" s="675"/>
      <c r="DS37" s="675"/>
      <c r="DT37" s="675"/>
      <c r="DU37" s="675"/>
      <c r="DV37" s="676"/>
      <c r="DW37" s="667">
        <v>11.3</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413829</v>
      </c>
      <c r="S38" s="665"/>
      <c r="T38" s="665"/>
      <c r="U38" s="665"/>
      <c r="V38" s="665"/>
      <c r="W38" s="665"/>
      <c r="X38" s="665"/>
      <c r="Y38" s="666"/>
      <c r="Z38" s="691">
        <v>1.4</v>
      </c>
      <c r="AA38" s="691"/>
      <c r="AB38" s="691"/>
      <c r="AC38" s="691"/>
      <c r="AD38" s="692" t="s">
        <v>129</v>
      </c>
      <c r="AE38" s="692"/>
      <c r="AF38" s="692"/>
      <c r="AG38" s="692"/>
      <c r="AH38" s="692"/>
      <c r="AI38" s="692"/>
      <c r="AJ38" s="692"/>
      <c r="AK38" s="692"/>
      <c r="AL38" s="667" t="s">
        <v>129</v>
      </c>
      <c r="AM38" s="668"/>
      <c r="AN38" s="668"/>
      <c r="AO38" s="693"/>
      <c r="AQ38" s="699" t="s">
        <v>335</v>
      </c>
      <c r="AR38" s="700"/>
      <c r="AS38" s="700"/>
      <c r="AT38" s="700"/>
      <c r="AU38" s="700"/>
      <c r="AV38" s="700"/>
      <c r="AW38" s="700"/>
      <c r="AX38" s="700"/>
      <c r="AY38" s="701"/>
      <c r="AZ38" s="664">
        <v>45300</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10051</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2125168</v>
      </c>
      <c r="CS38" s="665"/>
      <c r="CT38" s="665"/>
      <c r="CU38" s="665"/>
      <c r="CV38" s="665"/>
      <c r="CW38" s="665"/>
      <c r="CX38" s="665"/>
      <c r="CY38" s="666"/>
      <c r="CZ38" s="667">
        <v>7.8</v>
      </c>
      <c r="DA38" s="677"/>
      <c r="DB38" s="677"/>
      <c r="DC38" s="678"/>
      <c r="DD38" s="670">
        <v>1670250</v>
      </c>
      <c r="DE38" s="665"/>
      <c r="DF38" s="665"/>
      <c r="DG38" s="665"/>
      <c r="DH38" s="665"/>
      <c r="DI38" s="665"/>
      <c r="DJ38" s="665"/>
      <c r="DK38" s="666"/>
      <c r="DL38" s="670">
        <v>1540054</v>
      </c>
      <c r="DM38" s="665"/>
      <c r="DN38" s="665"/>
      <c r="DO38" s="665"/>
      <c r="DP38" s="665"/>
      <c r="DQ38" s="665"/>
      <c r="DR38" s="665"/>
      <c r="DS38" s="665"/>
      <c r="DT38" s="665"/>
      <c r="DU38" s="665"/>
      <c r="DV38" s="666"/>
      <c r="DW38" s="667">
        <v>11.1</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611593</v>
      </c>
      <c r="S39" s="665"/>
      <c r="T39" s="665"/>
      <c r="U39" s="665"/>
      <c r="V39" s="665"/>
      <c r="W39" s="665"/>
      <c r="X39" s="665"/>
      <c r="Y39" s="666"/>
      <c r="Z39" s="691">
        <v>2.1</v>
      </c>
      <c r="AA39" s="691"/>
      <c r="AB39" s="691"/>
      <c r="AC39" s="691"/>
      <c r="AD39" s="692">
        <v>3840</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38589</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15571</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69637</v>
      </c>
      <c r="CS39" s="675"/>
      <c r="CT39" s="675"/>
      <c r="CU39" s="675"/>
      <c r="CV39" s="675"/>
      <c r="CW39" s="675"/>
      <c r="CX39" s="675"/>
      <c r="CY39" s="676"/>
      <c r="CZ39" s="667">
        <v>0.3</v>
      </c>
      <c r="DA39" s="677"/>
      <c r="DB39" s="677"/>
      <c r="DC39" s="678"/>
      <c r="DD39" s="670">
        <v>19850</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1563000</v>
      </c>
      <c r="S40" s="665"/>
      <c r="T40" s="665"/>
      <c r="U40" s="665"/>
      <c r="V40" s="665"/>
      <c r="W40" s="665"/>
      <c r="X40" s="665"/>
      <c r="Y40" s="666"/>
      <c r="Z40" s="691">
        <v>5.4</v>
      </c>
      <c r="AA40" s="691"/>
      <c r="AB40" s="691"/>
      <c r="AC40" s="691"/>
      <c r="AD40" s="692" t="s">
        <v>129</v>
      </c>
      <c r="AE40" s="692"/>
      <c r="AF40" s="692"/>
      <c r="AG40" s="692"/>
      <c r="AH40" s="692"/>
      <c r="AI40" s="692"/>
      <c r="AJ40" s="692"/>
      <c r="AK40" s="692"/>
      <c r="AL40" s="667" t="s">
        <v>129</v>
      </c>
      <c r="AM40" s="668"/>
      <c r="AN40" s="668"/>
      <c r="AO40" s="693"/>
      <c r="AQ40" s="699" t="s">
        <v>343</v>
      </c>
      <c r="AR40" s="700"/>
      <c r="AS40" s="700"/>
      <c r="AT40" s="700"/>
      <c r="AU40" s="700"/>
      <c r="AV40" s="700"/>
      <c r="AW40" s="700"/>
      <c r="AX40" s="700"/>
      <c r="AY40" s="701"/>
      <c r="AZ40" s="664">
        <v>33383</v>
      </c>
      <c r="BA40" s="665"/>
      <c r="BB40" s="665"/>
      <c r="BC40" s="665"/>
      <c r="BD40" s="675"/>
      <c r="BE40" s="675"/>
      <c r="BF40" s="702"/>
      <c r="BG40" s="707" t="s">
        <v>344</v>
      </c>
      <c r="BH40" s="708"/>
      <c r="BI40" s="708"/>
      <c r="BJ40" s="708"/>
      <c r="BK40" s="708"/>
      <c r="BL40" s="364"/>
      <c r="BM40" s="703" t="s">
        <v>345</v>
      </c>
      <c r="BN40" s="703"/>
      <c r="BO40" s="703"/>
      <c r="BP40" s="703"/>
      <c r="BQ40" s="703"/>
      <c r="BR40" s="703"/>
      <c r="BS40" s="703"/>
      <c r="BT40" s="703"/>
      <c r="BU40" s="704"/>
      <c r="BV40" s="664">
        <v>92</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61333</v>
      </c>
      <c r="CS40" s="665"/>
      <c r="CT40" s="665"/>
      <c r="CU40" s="665"/>
      <c r="CV40" s="665"/>
      <c r="CW40" s="665"/>
      <c r="CX40" s="665"/>
      <c r="CY40" s="666"/>
      <c r="CZ40" s="667">
        <v>0.2</v>
      </c>
      <c r="DA40" s="677"/>
      <c r="DB40" s="677"/>
      <c r="DC40" s="678"/>
      <c r="DD40" s="670">
        <v>48333</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348</v>
      </c>
      <c r="AR41" s="700"/>
      <c r="AS41" s="700"/>
      <c r="AT41" s="700"/>
      <c r="AU41" s="700"/>
      <c r="AV41" s="700"/>
      <c r="AW41" s="700"/>
      <c r="AX41" s="700"/>
      <c r="AY41" s="701"/>
      <c r="AZ41" s="664">
        <v>458700</v>
      </c>
      <c r="BA41" s="665"/>
      <c r="BB41" s="665"/>
      <c r="BC41" s="665"/>
      <c r="BD41" s="675"/>
      <c r="BE41" s="675"/>
      <c r="BF41" s="702"/>
      <c r="BG41" s="707"/>
      <c r="BH41" s="708"/>
      <c r="BI41" s="708"/>
      <c r="BJ41" s="708"/>
      <c r="BK41" s="708"/>
      <c r="BL41" s="364"/>
      <c r="BM41" s="703" t="s">
        <v>349</v>
      </c>
      <c r="BN41" s="703"/>
      <c r="BO41" s="703"/>
      <c r="BP41" s="703"/>
      <c r="BQ41" s="703"/>
      <c r="BR41" s="703"/>
      <c r="BS41" s="703"/>
      <c r="BT41" s="703"/>
      <c r="BU41" s="704"/>
      <c r="BV41" s="664" t="s">
        <v>129</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352</v>
      </c>
      <c r="AR42" s="712"/>
      <c r="AS42" s="712"/>
      <c r="AT42" s="712"/>
      <c r="AU42" s="712"/>
      <c r="AV42" s="712"/>
      <c r="AW42" s="712"/>
      <c r="AX42" s="712"/>
      <c r="AY42" s="713"/>
      <c r="AZ42" s="644">
        <v>1537786</v>
      </c>
      <c r="BA42" s="679"/>
      <c r="BB42" s="679"/>
      <c r="BC42" s="679"/>
      <c r="BD42" s="645"/>
      <c r="BE42" s="645"/>
      <c r="BF42" s="694"/>
      <c r="BG42" s="709"/>
      <c r="BH42" s="710"/>
      <c r="BI42" s="710"/>
      <c r="BJ42" s="710"/>
      <c r="BK42" s="710"/>
      <c r="BL42" s="365"/>
      <c r="BM42" s="695" t="s">
        <v>353</v>
      </c>
      <c r="BN42" s="695"/>
      <c r="BO42" s="695"/>
      <c r="BP42" s="695"/>
      <c r="BQ42" s="695"/>
      <c r="BR42" s="695"/>
      <c r="BS42" s="695"/>
      <c r="BT42" s="695"/>
      <c r="BU42" s="696"/>
      <c r="BV42" s="644">
        <v>314</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2655176</v>
      </c>
      <c r="CS42" s="675"/>
      <c r="CT42" s="675"/>
      <c r="CU42" s="675"/>
      <c r="CV42" s="675"/>
      <c r="CW42" s="675"/>
      <c r="CX42" s="675"/>
      <c r="CY42" s="676"/>
      <c r="CZ42" s="667">
        <v>9.6999999999999993</v>
      </c>
      <c r="DA42" s="677"/>
      <c r="DB42" s="677"/>
      <c r="DC42" s="678"/>
      <c r="DD42" s="670">
        <v>613215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327900</v>
      </c>
      <c r="S43" s="665"/>
      <c r="T43" s="665"/>
      <c r="U43" s="665"/>
      <c r="V43" s="665"/>
      <c r="W43" s="665"/>
      <c r="X43" s="665"/>
      <c r="Y43" s="666"/>
      <c r="Z43" s="691">
        <v>1.1000000000000001</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79511</v>
      </c>
      <c r="CS43" s="675"/>
      <c r="CT43" s="675"/>
      <c r="CU43" s="675"/>
      <c r="CV43" s="675"/>
      <c r="CW43" s="675"/>
      <c r="CX43" s="675"/>
      <c r="CY43" s="676"/>
      <c r="CZ43" s="667">
        <v>0.3</v>
      </c>
      <c r="DA43" s="677"/>
      <c r="DB43" s="677"/>
      <c r="DC43" s="678"/>
      <c r="DD43" s="670">
        <v>79511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28965081</v>
      </c>
      <c r="S44" s="679"/>
      <c r="T44" s="679"/>
      <c r="U44" s="679"/>
      <c r="V44" s="679"/>
      <c r="W44" s="679"/>
      <c r="X44" s="679"/>
      <c r="Y44" s="680"/>
      <c r="Z44" s="681">
        <v>100</v>
      </c>
      <c r="AA44" s="681"/>
      <c r="AB44" s="681"/>
      <c r="AC44" s="681"/>
      <c r="AD44" s="682">
        <v>13584322</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2610843</v>
      </c>
      <c r="CS44" s="665"/>
      <c r="CT44" s="665"/>
      <c r="CU44" s="665"/>
      <c r="CV44" s="665"/>
      <c r="CW44" s="665"/>
      <c r="CX44" s="665"/>
      <c r="CY44" s="666"/>
      <c r="CZ44" s="667">
        <v>9.5</v>
      </c>
      <c r="DA44" s="668"/>
      <c r="DB44" s="668"/>
      <c r="DC44" s="669"/>
      <c r="DD44" s="670">
        <v>568882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1523556</v>
      </c>
      <c r="CS45" s="675"/>
      <c r="CT45" s="675"/>
      <c r="CU45" s="675"/>
      <c r="CV45" s="675"/>
      <c r="CW45" s="675"/>
      <c r="CX45" s="675"/>
      <c r="CY45" s="676"/>
      <c r="CZ45" s="667">
        <v>5.6</v>
      </c>
      <c r="DA45" s="677"/>
      <c r="DB45" s="677"/>
      <c r="DC45" s="678"/>
      <c r="DD45" s="670">
        <v>62862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1041082</v>
      </c>
      <c r="CS46" s="665"/>
      <c r="CT46" s="665"/>
      <c r="CU46" s="665"/>
      <c r="CV46" s="665"/>
      <c r="CW46" s="665"/>
      <c r="CX46" s="665"/>
      <c r="CY46" s="666"/>
      <c r="CZ46" s="667">
        <v>3.8</v>
      </c>
      <c r="DA46" s="668"/>
      <c r="DB46" s="668"/>
      <c r="DC46" s="669"/>
      <c r="DD46" s="670">
        <v>473415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44333</v>
      </c>
      <c r="CS47" s="675"/>
      <c r="CT47" s="675"/>
      <c r="CU47" s="675"/>
      <c r="CV47" s="675"/>
      <c r="CW47" s="675"/>
      <c r="CX47" s="675"/>
      <c r="CY47" s="676"/>
      <c r="CZ47" s="667">
        <v>0.2</v>
      </c>
      <c r="DA47" s="677"/>
      <c r="DB47" s="677"/>
      <c r="DC47" s="678"/>
      <c r="DD47" s="670">
        <v>44333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27341683</v>
      </c>
      <c r="CS49" s="645"/>
      <c r="CT49" s="645"/>
      <c r="CU49" s="645"/>
      <c r="CV49" s="645"/>
      <c r="CW49" s="645"/>
      <c r="CX49" s="645"/>
      <c r="CY49" s="646"/>
      <c r="CZ49" s="647">
        <v>100</v>
      </c>
      <c r="DA49" s="648"/>
      <c r="DB49" s="648"/>
      <c r="DC49" s="649"/>
      <c r="DD49" s="650">
        <v>16340688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4MDDOgXtWU7dDELd/RNcQJtTca7rFS7FBRwtozNR238fPng+SpsbxI2wLjN1iQtF1DGeypfdt5b95EEPpVh7w==" saltValue="xsYJe/i1p8sAwfhSYPht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368</v>
      </c>
      <c r="DK2" s="1156"/>
      <c r="DL2" s="1156"/>
      <c r="DM2" s="1156"/>
      <c r="DN2" s="1156"/>
      <c r="DO2" s="1157"/>
      <c r="DP2" s="224"/>
      <c r="DQ2" s="1155" t="s">
        <v>369</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28"/>
      <c r="BA5" s="228"/>
      <c r="BB5" s="228"/>
      <c r="BC5" s="228"/>
      <c r="BD5" s="228"/>
      <c r="BE5" s="229"/>
      <c r="BF5" s="229"/>
      <c r="BG5" s="229"/>
      <c r="BH5" s="229"/>
      <c r="BI5" s="229"/>
      <c r="BJ5" s="229"/>
      <c r="BK5" s="229"/>
      <c r="BL5" s="229"/>
      <c r="BM5" s="229"/>
      <c r="BN5" s="229"/>
      <c r="BO5" s="229"/>
      <c r="BP5" s="229"/>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389</v>
      </c>
      <c r="C7" s="1112"/>
      <c r="D7" s="1112"/>
      <c r="E7" s="1112"/>
      <c r="F7" s="1112"/>
      <c r="G7" s="1112"/>
      <c r="H7" s="1112"/>
      <c r="I7" s="1112"/>
      <c r="J7" s="1112"/>
      <c r="K7" s="1112"/>
      <c r="L7" s="1112"/>
      <c r="M7" s="1112"/>
      <c r="N7" s="1112"/>
      <c r="O7" s="1112"/>
      <c r="P7" s="1113"/>
      <c r="Q7" s="1166">
        <v>28970</v>
      </c>
      <c r="R7" s="1167"/>
      <c r="S7" s="1167"/>
      <c r="T7" s="1167"/>
      <c r="U7" s="1167"/>
      <c r="V7" s="1167">
        <v>27356</v>
      </c>
      <c r="W7" s="1167"/>
      <c r="X7" s="1167"/>
      <c r="Y7" s="1167"/>
      <c r="Z7" s="1167"/>
      <c r="AA7" s="1167">
        <v>1614</v>
      </c>
      <c r="AB7" s="1167"/>
      <c r="AC7" s="1167"/>
      <c r="AD7" s="1167"/>
      <c r="AE7" s="1168"/>
      <c r="AF7" s="1169">
        <v>1334</v>
      </c>
      <c r="AG7" s="1170"/>
      <c r="AH7" s="1170"/>
      <c r="AI7" s="1170"/>
      <c r="AJ7" s="1171"/>
      <c r="AK7" s="1172">
        <v>362</v>
      </c>
      <c r="AL7" s="1173"/>
      <c r="AM7" s="1173"/>
      <c r="AN7" s="1173"/>
      <c r="AO7" s="1173"/>
      <c r="AP7" s="1173">
        <v>17352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595</v>
      </c>
      <c r="BT7" s="1164"/>
      <c r="BU7" s="1164"/>
      <c r="BV7" s="1164"/>
      <c r="BW7" s="1164"/>
      <c r="BX7" s="1164"/>
      <c r="BY7" s="1164"/>
      <c r="BZ7" s="1164"/>
      <c r="CA7" s="1164"/>
      <c r="CB7" s="1164"/>
      <c r="CC7" s="1164"/>
      <c r="CD7" s="1164"/>
      <c r="CE7" s="1164"/>
      <c r="CF7" s="1164"/>
      <c r="CG7" s="1176"/>
      <c r="CH7" s="1160">
        <v>-13</v>
      </c>
      <c r="CI7" s="1161"/>
      <c r="CJ7" s="1161"/>
      <c r="CK7" s="1161"/>
      <c r="CL7" s="1162"/>
      <c r="CM7" s="1160">
        <v>335</v>
      </c>
      <c r="CN7" s="1161"/>
      <c r="CO7" s="1161"/>
      <c r="CP7" s="1161"/>
      <c r="CQ7" s="1162"/>
      <c r="CR7" s="1160">
        <v>80</v>
      </c>
      <c r="CS7" s="1161"/>
      <c r="CT7" s="1161"/>
      <c r="CU7" s="1161"/>
      <c r="CV7" s="1162"/>
      <c r="CW7" s="1160">
        <v>13</v>
      </c>
      <c r="CX7" s="1161"/>
      <c r="CY7" s="1161"/>
      <c r="CZ7" s="1161"/>
      <c r="DA7" s="1162"/>
      <c r="DB7" s="1160" t="s">
        <v>582</v>
      </c>
      <c r="DC7" s="1161"/>
      <c r="DD7" s="1161"/>
      <c r="DE7" s="1161"/>
      <c r="DF7" s="1162"/>
      <c r="DG7" s="1160" t="s">
        <v>582</v>
      </c>
      <c r="DH7" s="1161"/>
      <c r="DI7" s="1161"/>
      <c r="DJ7" s="1161"/>
      <c r="DK7" s="1162"/>
      <c r="DL7" s="1160" t="s">
        <v>582</v>
      </c>
      <c r="DM7" s="1161"/>
      <c r="DN7" s="1161"/>
      <c r="DO7" s="1161"/>
      <c r="DP7" s="1162"/>
      <c r="DQ7" s="1160" t="s">
        <v>582</v>
      </c>
      <c r="DR7" s="1161"/>
      <c r="DS7" s="1161"/>
      <c r="DT7" s="1161"/>
      <c r="DU7" s="1162"/>
      <c r="DV7" s="1163"/>
      <c r="DW7" s="1164"/>
      <c r="DX7" s="1164"/>
      <c r="DY7" s="1164"/>
      <c r="DZ7" s="1165"/>
      <c r="EA7" s="230"/>
    </row>
    <row r="8" spans="1:131" s="231" customFormat="1" ht="26.25" customHeight="1" x14ac:dyDescent="0.15">
      <c r="A8" s="234">
        <v>2</v>
      </c>
      <c r="B8" s="1094" t="s">
        <v>390</v>
      </c>
      <c r="C8" s="1095"/>
      <c r="D8" s="1095"/>
      <c r="E8" s="1095"/>
      <c r="F8" s="1095"/>
      <c r="G8" s="1095"/>
      <c r="H8" s="1095"/>
      <c r="I8" s="1095"/>
      <c r="J8" s="1095"/>
      <c r="K8" s="1095"/>
      <c r="L8" s="1095"/>
      <c r="M8" s="1095"/>
      <c r="N8" s="1095"/>
      <c r="O8" s="1095"/>
      <c r="P8" s="1096"/>
      <c r="Q8" s="1102">
        <v>18</v>
      </c>
      <c r="R8" s="1103"/>
      <c r="S8" s="1103"/>
      <c r="T8" s="1103"/>
      <c r="U8" s="1103"/>
      <c r="V8" s="1103">
        <v>9</v>
      </c>
      <c r="W8" s="1103"/>
      <c r="X8" s="1103"/>
      <c r="Y8" s="1103"/>
      <c r="Z8" s="1103"/>
      <c r="AA8" s="1103">
        <v>9</v>
      </c>
      <c r="AB8" s="1103"/>
      <c r="AC8" s="1103"/>
      <c r="AD8" s="1103"/>
      <c r="AE8" s="1104"/>
      <c r="AF8" s="1099">
        <v>9</v>
      </c>
      <c r="AG8" s="1100"/>
      <c r="AH8" s="1100"/>
      <c r="AI8" s="1100"/>
      <c r="AJ8" s="1101"/>
      <c r="AK8" s="1144" t="s">
        <v>582</v>
      </c>
      <c r="AL8" s="1145"/>
      <c r="AM8" s="1145"/>
      <c r="AN8" s="1145"/>
      <c r="AO8" s="1145"/>
      <c r="AP8" s="1145" t="s">
        <v>582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596</v>
      </c>
      <c r="BT8" s="1057"/>
      <c r="BU8" s="1057"/>
      <c r="BV8" s="1057"/>
      <c r="BW8" s="1057"/>
      <c r="BX8" s="1057"/>
      <c r="BY8" s="1057"/>
      <c r="BZ8" s="1057"/>
      <c r="CA8" s="1057"/>
      <c r="CB8" s="1057"/>
      <c r="CC8" s="1057"/>
      <c r="CD8" s="1057"/>
      <c r="CE8" s="1057"/>
      <c r="CF8" s="1057"/>
      <c r="CG8" s="1078"/>
      <c r="CH8" s="1053">
        <v>-9</v>
      </c>
      <c r="CI8" s="1054"/>
      <c r="CJ8" s="1054"/>
      <c r="CK8" s="1054"/>
      <c r="CL8" s="1055"/>
      <c r="CM8" s="1053">
        <v>121</v>
      </c>
      <c r="CN8" s="1054"/>
      <c r="CO8" s="1054"/>
      <c r="CP8" s="1054"/>
      <c r="CQ8" s="1055"/>
      <c r="CR8" s="1053">
        <v>80</v>
      </c>
      <c r="CS8" s="1054"/>
      <c r="CT8" s="1054"/>
      <c r="CU8" s="1054"/>
      <c r="CV8" s="1055"/>
      <c r="CW8" s="1053">
        <v>25</v>
      </c>
      <c r="CX8" s="1054"/>
      <c r="CY8" s="1054"/>
      <c r="CZ8" s="1054"/>
      <c r="DA8" s="1055"/>
      <c r="DB8" s="1053" t="s">
        <v>599</v>
      </c>
      <c r="DC8" s="1054"/>
      <c r="DD8" s="1054"/>
      <c r="DE8" s="1054"/>
      <c r="DF8" s="1055"/>
      <c r="DG8" s="1053" t="s">
        <v>582</v>
      </c>
      <c r="DH8" s="1054"/>
      <c r="DI8" s="1054"/>
      <c r="DJ8" s="1054"/>
      <c r="DK8" s="1055"/>
      <c r="DL8" s="1053" t="s">
        <v>582</v>
      </c>
      <c r="DM8" s="1054"/>
      <c r="DN8" s="1054"/>
      <c r="DO8" s="1054"/>
      <c r="DP8" s="1055"/>
      <c r="DQ8" s="1053" t="s">
        <v>582</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597</v>
      </c>
      <c r="BT9" s="1057"/>
      <c r="BU9" s="1057"/>
      <c r="BV9" s="1057"/>
      <c r="BW9" s="1057"/>
      <c r="BX9" s="1057"/>
      <c r="BY9" s="1057"/>
      <c r="BZ9" s="1057"/>
      <c r="CA9" s="1057"/>
      <c r="CB9" s="1057"/>
      <c r="CC9" s="1057"/>
      <c r="CD9" s="1057"/>
      <c r="CE9" s="1057"/>
      <c r="CF9" s="1057"/>
      <c r="CG9" s="1078"/>
      <c r="CH9" s="1053">
        <v>-19</v>
      </c>
      <c r="CI9" s="1054"/>
      <c r="CJ9" s="1054"/>
      <c r="CK9" s="1054"/>
      <c r="CL9" s="1055"/>
      <c r="CM9" s="1053">
        <v>44</v>
      </c>
      <c r="CN9" s="1054"/>
      <c r="CO9" s="1054"/>
      <c r="CP9" s="1054"/>
      <c r="CQ9" s="1055"/>
      <c r="CR9" s="1053">
        <v>11</v>
      </c>
      <c r="CS9" s="1054"/>
      <c r="CT9" s="1054"/>
      <c r="CU9" s="1054"/>
      <c r="CV9" s="1055"/>
      <c r="CW9" s="1053">
        <v>1</v>
      </c>
      <c r="CX9" s="1054"/>
      <c r="CY9" s="1054"/>
      <c r="CZ9" s="1054"/>
      <c r="DA9" s="1055"/>
      <c r="DB9" s="1053" t="s">
        <v>582</v>
      </c>
      <c r="DC9" s="1054"/>
      <c r="DD9" s="1054"/>
      <c r="DE9" s="1054"/>
      <c r="DF9" s="1055"/>
      <c r="DG9" s="1053" t="s">
        <v>582</v>
      </c>
      <c r="DH9" s="1054"/>
      <c r="DI9" s="1054"/>
      <c r="DJ9" s="1054"/>
      <c r="DK9" s="1055"/>
      <c r="DL9" s="1053" t="s">
        <v>582</v>
      </c>
      <c r="DM9" s="1054"/>
      <c r="DN9" s="1054"/>
      <c r="DO9" s="1054"/>
      <c r="DP9" s="1055"/>
      <c r="DQ9" s="1053" t="s">
        <v>582</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598</v>
      </c>
      <c r="BT10" s="1057"/>
      <c r="BU10" s="1057"/>
      <c r="BV10" s="1057"/>
      <c r="BW10" s="1057"/>
      <c r="BX10" s="1057"/>
      <c r="BY10" s="1057"/>
      <c r="BZ10" s="1057"/>
      <c r="CA10" s="1057"/>
      <c r="CB10" s="1057"/>
      <c r="CC10" s="1057"/>
      <c r="CD10" s="1057"/>
      <c r="CE10" s="1057"/>
      <c r="CF10" s="1057"/>
      <c r="CG10" s="1078"/>
      <c r="CH10" s="1053">
        <v>8</v>
      </c>
      <c r="CI10" s="1054"/>
      <c r="CJ10" s="1054"/>
      <c r="CK10" s="1054"/>
      <c r="CL10" s="1055"/>
      <c r="CM10" s="1053">
        <v>18</v>
      </c>
      <c r="CN10" s="1054"/>
      <c r="CO10" s="1054"/>
      <c r="CP10" s="1054"/>
      <c r="CQ10" s="1055"/>
      <c r="CR10" s="1053">
        <v>2</v>
      </c>
      <c r="CS10" s="1054"/>
      <c r="CT10" s="1054"/>
      <c r="CU10" s="1054"/>
      <c r="CV10" s="1055"/>
      <c r="CW10" s="1053" t="s">
        <v>582</v>
      </c>
      <c r="CX10" s="1054"/>
      <c r="CY10" s="1054"/>
      <c r="CZ10" s="1054"/>
      <c r="DA10" s="1055"/>
      <c r="DB10" s="1053" t="s">
        <v>582</v>
      </c>
      <c r="DC10" s="1054"/>
      <c r="DD10" s="1054"/>
      <c r="DE10" s="1054"/>
      <c r="DF10" s="1055"/>
      <c r="DG10" s="1053" t="s">
        <v>582</v>
      </c>
      <c r="DH10" s="1054"/>
      <c r="DI10" s="1054"/>
      <c r="DJ10" s="1054"/>
      <c r="DK10" s="1055"/>
      <c r="DL10" s="1053" t="s">
        <v>582</v>
      </c>
      <c r="DM10" s="1054"/>
      <c r="DN10" s="1054"/>
      <c r="DO10" s="1054"/>
      <c r="DP10" s="1055"/>
      <c r="DQ10" s="1053" t="s">
        <v>582</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392</v>
      </c>
      <c r="B23" s="1001" t="s">
        <v>393</v>
      </c>
      <c r="C23" s="1002"/>
      <c r="D23" s="1002"/>
      <c r="E23" s="1002"/>
      <c r="F23" s="1002"/>
      <c r="G23" s="1002"/>
      <c r="H23" s="1002"/>
      <c r="I23" s="1002"/>
      <c r="J23" s="1002"/>
      <c r="K23" s="1002"/>
      <c r="L23" s="1002"/>
      <c r="M23" s="1002"/>
      <c r="N23" s="1002"/>
      <c r="O23" s="1002"/>
      <c r="P23" s="1012"/>
      <c r="Q23" s="1131">
        <v>28989</v>
      </c>
      <c r="R23" s="1125"/>
      <c r="S23" s="1125"/>
      <c r="T23" s="1125"/>
      <c r="U23" s="1125"/>
      <c r="V23" s="1125">
        <v>27365</v>
      </c>
      <c r="W23" s="1125"/>
      <c r="X23" s="1125"/>
      <c r="Y23" s="1125"/>
      <c r="Z23" s="1125"/>
      <c r="AA23" s="1125">
        <v>1623</v>
      </c>
      <c r="AB23" s="1125"/>
      <c r="AC23" s="1125"/>
      <c r="AD23" s="1125"/>
      <c r="AE23" s="1132"/>
      <c r="AF23" s="1133">
        <v>1343</v>
      </c>
      <c r="AG23" s="1125"/>
      <c r="AH23" s="1125"/>
      <c r="AI23" s="1125"/>
      <c r="AJ23" s="1134"/>
      <c r="AK23" s="1135"/>
      <c r="AL23" s="1136"/>
      <c r="AM23" s="1136"/>
      <c r="AN23" s="1136"/>
      <c r="AO23" s="1136"/>
      <c r="AP23" s="1125">
        <v>17352</v>
      </c>
      <c r="AQ23" s="1125"/>
      <c r="AR23" s="1125"/>
      <c r="AS23" s="1125"/>
      <c r="AT23" s="1125"/>
      <c r="AU23" s="1126"/>
      <c r="AV23" s="1126"/>
      <c r="AW23" s="1126"/>
      <c r="AX23" s="1126"/>
      <c r="AY23" s="1127"/>
      <c r="AZ23" s="1128" t="s">
        <v>394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405</v>
      </c>
      <c r="C28" s="1112"/>
      <c r="D28" s="1112"/>
      <c r="E28" s="1112"/>
      <c r="F28" s="1112"/>
      <c r="G28" s="1112"/>
      <c r="H28" s="1112"/>
      <c r="I28" s="1112"/>
      <c r="J28" s="1112"/>
      <c r="K28" s="1112"/>
      <c r="L28" s="1112"/>
      <c r="M28" s="1112"/>
      <c r="N28" s="1112"/>
      <c r="O28" s="1112"/>
      <c r="P28" s="1113"/>
      <c r="Q28" s="1114">
        <v>6963</v>
      </c>
      <c r="R28" s="1115"/>
      <c r="S28" s="1115"/>
      <c r="T28" s="1115"/>
      <c r="U28" s="1115"/>
      <c r="V28" s="1115">
        <v>6747</v>
      </c>
      <c r="W28" s="1115"/>
      <c r="X28" s="1115"/>
      <c r="Y28" s="1115"/>
      <c r="Z28" s="1115"/>
      <c r="AA28" s="1115">
        <v>216</v>
      </c>
      <c r="AB28" s="1115"/>
      <c r="AC28" s="1115"/>
      <c r="AD28" s="1115"/>
      <c r="AE28" s="1116"/>
      <c r="AF28" s="1117">
        <v>216</v>
      </c>
      <c r="AG28" s="1115"/>
      <c r="AH28" s="1115"/>
      <c r="AI28" s="1115"/>
      <c r="AJ28" s="1118"/>
      <c r="AK28" s="1106">
        <v>396</v>
      </c>
      <c r="AL28" s="1107"/>
      <c r="AM28" s="1107"/>
      <c r="AN28" s="1107"/>
      <c r="AO28" s="1107"/>
      <c r="AP28" s="1107" t="s">
        <v>583</v>
      </c>
      <c r="AQ28" s="1107"/>
      <c r="AR28" s="1107"/>
      <c r="AS28" s="1107"/>
      <c r="AT28" s="1107"/>
      <c r="AU28" s="1107"/>
      <c r="AV28" s="1107"/>
      <c r="AW28" s="1107"/>
      <c r="AX28" s="1107"/>
      <c r="AY28" s="1107"/>
      <c r="AZ28" s="1108" t="s">
        <v>582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406</v>
      </c>
      <c r="C29" s="1095"/>
      <c r="D29" s="1095"/>
      <c r="E29" s="1095"/>
      <c r="F29" s="1095"/>
      <c r="G29" s="1095"/>
      <c r="H29" s="1095"/>
      <c r="I29" s="1095"/>
      <c r="J29" s="1095"/>
      <c r="K29" s="1095"/>
      <c r="L29" s="1095"/>
      <c r="M29" s="1095"/>
      <c r="N29" s="1095"/>
      <c r="O29" s="1095"/>
      <c r="P29" s="1096"/>
      <c r="Q29" s="1102">
        <v>822</v>
      </c>
      <c r="R29" s="1103"/>
      <c r="S29" s="1103"/>
      <c r="T29" s="1103"/>
      <c r="U29" s="1103"/>
      <c r="V29" s="1103">
        <v>819</v>
      </c>
      <c r="W29" s="1103"/>
      <c r="X29" s="1103"/>
      <c r="Y29" s="1103"/>
      <c r="Z29" s="1103"/>
      <c r="AA29" s="1103">
        <v>3</v>
      </c>
      <c r="AB29" s="1103"/>
      <c r="AC29" s="1103"/>
      <c r="AD29" s="1103"/>
      <c r="AE29" s="1104"/>
      <c r="AF29" s="1099">
        <v>3</v>
      </c>
      <c r="AG29" s="1100"/>
      <c r="AH29" s="1100"/>
      <c r="AI29" s="1100"/>
      <c r="AJ29" s="1101"/>
      <c r="AK29" s="1044">
        <v>169</v>
      </c>
      <c r="AL29" s="1035"/>
      <c r="AM29" s="1035"/>
      <c r="AN29" s="1035"/>
      <c r="AO29" s="1035"/>
      <c r="AP29" s="1035" t="s">
        <v>582</v>
      </c>
      <c r="AQ29" s="1035"/>
      <c r="AR29" s="1035"/>
      <c r="AS29" s="1035"/>
      <c r="AT29" s="1035"/>
      <c r="AU29" s="1035"/>
      <c r="AV29" s="1035"/>
      <c r="AW29" s="1035"/>
      <c r="AX29" s="1035"/>
      <c r="AY29" s="1035"/>
      <c r="AZ29" s="1105" t="s">
        <v>582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407</v>
      </c>
      <c r="C30" s="1095"/>
      <c r="D30" s="1095"/>
      <c r="E30" s="1095"/>
      <c r="F30" s="1095"/>
      <c r="G30" s="1095"/>
      <c r="H30" s="1095"/>
      <c r="I30" s="1095"/>
      <c r="J30" s="1095"/>
      <c r="K30" s="1095"/>
      <c r="L30" s="1095"/>
      <c r="M30" s="1095"/>
      <c r="N30" s="1095"/>
      <c r="O30" s="1095"/>
      <c r="P30" s="1096"/>
      <c r="Q30" s="1102">
        <v>4737</v>
      </c>
      <c r="R30" s="1103"/>
      <c r="S30" s="1103"/>
      <c r="T30" s="1103"/>
      <c r="U30" s="1103"/>
      <c r="V30" s="1103">
        <v>4690</v>
      </c>
      <c r="W30" s="1103"/>
      <c r="X30" s="1103"/>
      <c r="Y30" s="1103"/>
      <c r="Z30" s="1103"/>
      <c r="AA30" s="1103">
        <v>47</v>
      </c>
      <c r="AB30" s="1103"/>
      <c r="AC30" s="1103"/>
      <c r="AD30" s="1103"/>
      <c r="AE30" s="1104"/>
      <c r="AF30" s="1099">
        <v>47</v>
      </c>
      <c r="AG30" s="1100"/>
      <c r="AH30" s="1100"/>
      <c r="AI30" s="1100"/>
      <c r="AJ30" s="1101"/>
      <c r="AK30" s="1044">
        <v>676</v>
      </c>
      <c r="AL30" s="1035"/>
      <c r="AM30" s="1035"/>
      <c r="AN30" s="1035"/>
      <c r="AO30" s="1035"/>
      <c r="AP30" s="1035" t="s">
        <v>582</v>
      </c>
      <c r="AQ30" s="1035"/>
      <c r="AR30" s="1035"/>
      <c r="AS30" s="1035"/>
      <c r="AT30" s="1035"/>
      <c r="AU30" s="1035"/>
      <c r="AV30" s="1035"/>
      <c r="AW30" s="1035"/>
      <c r="AX30" s="1035"/>
      <c r="AY30" s="1035"/>
      <c r="AZ30" s="1105" t="s">
        <v>582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408</v>
      </c>
      <c r="C31" s="1095"/>
      <c r="D31" s="1095"/>
      <c r="E31" s="1095"/>
      <c r="F31" s="1095"/>
      <c r="G31" s="1095"/>
      <c r="H31" s="1095"/>
      <c r="I31" s="1095"/>
      <c r="J31" s="1095"/>
      <c r="K31" s="1095"/>
      <c r="L31" s="1095"/>
      <c r="M31" s="1095"/>
      <c r="N31" s="1095"/>
      <c r="O31" s="1095"/>
      <c r="P31" s="1096"/>
      <c r="Q31" s="1102">
        <v>1452</v>
      </c>
      <c r="R31" s="1103"/>
      <c r="S31" s="1103"/>
      <c r="T31" s="1103"/>
      <c r="U31" s="1103"/>
      <c r="V31" s="1103">
        <v>1372</v>
      </c>
      <c r="W31" s="1103"/>
      <c r="X31" s="1103"/>
      <c r="Y31" s="1103"/>
      <c r="Z31" s="1103"/>
      <c r="AA31" s="1103">
        <v>80</v>
      </c>
      <c r="AB31" s="1103"/>
      <c r="AC31" s="1103"/>
      <c r="AD31" s="1103"/>
      <c r="AE31" s="1104"/>
      <c r="AF31" s="1099">
        <v>222</v>
      </c>
      <c r="AG31" s="1100"/>
      <c r="AH31" s="1100"/>
      <c r="AI31" s="1100"/>
      <c r="AJ31" s="1101"/>
      <c r="AK31" s="1044">
        <v>397</v>
      </c>
      <c r="AL31" s="1035"/>
      <c r="AM31" s="1035"/>
      <c r="AN31" s="1035"/>
      <c r="AO31" s="1035"/>
      <c r="AP31" s="1035">
        <v>7630</v>
      </c>
      <c r="AQ31" s="1035"/>
      <c r="AR31" s="1035"/>
      <c r="AS31" s="1035"/>
      <c r="AT31" s="1035"/>
      <c r="AU31" s="1035">
        <v>4494</v>
      </c>
      <c r="AV31" s="1035"/>
      <c r="AW31" s="1035"/>
      <c r="AX31" s="1035"/>
      <c r="AY31" s="1035"/>
      <c r="AZ31" s="1105" t="s">
        <v>582</v>
      </c>
      <c r="BA31" s="1105"/>
      <c r="BB31" s="1105"/>
      <c r="BC31" s="1105"/>
      <c r="BD31" s="1105"/>
      <c r="BE31" s="1036" t="s">
        <v>409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410</v>
      </c>
      <c r="C32" s="1095"/>
      <c r="D32" s="1095"/>
      <c r="E32" s="1095"/>
      <c r="F32" s="1095"/>
      <c r="G32" s="1095"/>
      <c r="H32" s="1095"/>
      <c r="I32" s="1095"/>
      <c r="J32" s="1095"/>
      <c r="K32" s="1095"/>
      <c r="L32" s="1095"/>
      <c r="M32" s="1095"/>
      <c r="N32" s="1095"/>
      <c r="O32" s="1095"/>
      <c r="P32" s="1096"/>
      <c r="Q32" s="1102">
        <v>1795</v>
      </c>
      <c r="R32" s="1103"/>
      <c r="S32" s="1103"/>
      <c r="T32" s="1103"/>
      <c r="U32" s="1103"/>
      <c r="V32" s="1103">
        <v>1543</v>
      </c>
      <c r="W32" s="1103"/>
      <c r="X32" s="1103"/>
      <c r="Y32" s="1103"/>
      <c r="Z32" s="1103"/>
      <c r="AA32" s="1103">
        <v>253</v>
      </c>
      <c r="AB32" s="1103"/>
      <c r="AC32" s="1103"/>
      <c r="AD32" s="1103"/>
      <c r="AE32" s="1104"/>
      <c r="AF32" s="1099">
        <v>2349</v>
      </c>
      <c r="AG32" s="1100"/>
      <c r="AH32" s="1100"/>
      <c r="AI32" s="1100"/>
      <c r="AJ32" s="1101"/>
      <c r="AK32" s="1044">
        <v>1</v>
      </c>
      <c r="AL32" s="1035"/>
      <c r="AM32" s="1035"/>
      <c r="AN32" s="1035"/>
      <c r="AO32" s="1035"/>
      <c r="AP32" s="1035">
        <v>3711</v>
      </c>
      <c r="AQ32" s="1035"/>
      <c r="AR32" s="1035"/>
      <c r="AS32" s="1035"/>
      <c r="AT32" s="1035"/>
      <c r="AU32" s="1035">
        <v>71</v>
      </c>
      <c r="AV32" s="1035"/>
      <c r="AW32" s="1035"/>
      <c r="AX32" s="1035"/>
      <c r="AY32" s="1035"/>
      <c r="AZ32" s="1105" t="s">
        <v>582</v>
      </c>
      <c r="BA32" s="1105"/>
      <c r="BB32" s="1105"/>
      <c r="BC32" s="1105"/>
      <c r="BD32" s="1105"/>
      <c r="BE32" s="1036" t="s">
        <v>411</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412</v>
      </c>
      <c r="C33" s="1095"/>
      <c r="D33" s="1095"/>
      <c r="E33" s="1095"/>
      <c r="F33" s="1095"/>
      <c r="G33" s="1095"/>
      <c r="H33" s="1095"/>
      <c r="I33" s="1095"/>
      <c r="J33" s="1095"/>
      <c r="K33" s="1095"/>
      <c r="L33" s="1095"/>
      <c r="M33" s="1095"/>
      <c r="N33" s="1095"/>
      <c r="O33" s="1095"/>
      <c r="P33" s="1096"/>
      <c r="Q33" s="1102">
        <v>91</v>
      </c>
      <c r="R33" s="1103"/>
      <c r="S33" s="1103"/>
      <c r="T33" s="1103"/>
      <c r="U33" s="1103"/>
      <c r="V33" s="1103">
        <v>82</v>
      </c>
      <c r="W33" s="1103"/>
      <c r="X33" s="1103"/>
      <c r="Y33" s="1103"/>
      <c r="Z33" s="1103"/>
      <c r="AA33" s="1103">
        <v>9</v>
      </c>
      <c r="AB33" s="1103"/>
      <c r="AC33" s="1103"/>
      <c r="AD33" s="1103"/>
      <c r="AE33" s="1104"/>
      <c r="AF33" s="1099">
        <v>9</v>
      </c>
      <c r="AG33" s="1100"/>
      <c r="AH33" s="1100"/>
      <c r="AI33" s="1100"/>
      <c r="AJ33" s="1101"/>
      <c r="AK33" s="1044">
        <v>50</v>
      </c>
      <c r="AL33" s="1035"/>
      <c r="AM33" s="1035"/>
      <c r="AN33" s="1035"/>
      <c r="AO33" s="1035"/>
      <c r="AP33" s="1035">
        <v>256</v>
      </c>
      <c r="AQ33" s="1035"/>
      <c r="AR33" s="1035"/>
      <c r="AS33" s="1035"/>
      <c r="AT33" s="1035"/>
      <c r="AU33" s="1035">
        <v>256</v>
      </c>
      <c r="AV33" s="1035"/>
      <c r="AW33" s="1035"/>
      <c r="AX33" s="1035"/>
      <c r="AY33" s="1035"/>
      <c r="AZ33" s="1105" t="s">
        <v>582</v>
      </c>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414</v>
      </c>
      <c r="C34" s="1095"/>
      <c r="D34" s="1095"/>
      <c r="E34" s="1095"/>
      <c r="F34" s="1095"/>
      <c r="G34" s="1095"/>
      <c r="H34" s="1095"/>
      <c r="I34" s="1095"/>
      <c r="J34" s="1095"/>
      <c r="K34" s="1095"/>
      <c r="L34" s="1095"/>
      <c r="M34" s="1095"/>
      <c r="N34" s="1095"/>
      <c r="O34" s="1095"/>
      <c r="P34" s="1096"/>
      <c r="Q34" s="1102">
        <v>164</v>
      </c>
      <c r="R34" s="1103"/>
      <c r="S34" s="1103"/>
      <c r="T34" s="1103"/>
      <c r="U34" s="1103"/>
      <c r="V34" s="1103">
        <v>94</v>
      </c>
      <c r="W34" s="1103"/>
      <c r="X34" s="1103"/>
      <c r="Y34" s="1103"/>
      <c r="Z34" s="1103"/>
      <c r="AA34" s="1103">
        <v>70</v>
      </c>
      <c r="AB34" s="1103"/>
      <c r="AC34" s="1103"/>
      <c r="AD34" s="1103"/>
      <c r="AE34" s="1104"/>
      <c r="AF34" s="1099">
        <v>534</v>
      </c>
      <c r="AG34" s="1100"/>
      <c r="AH34" s="1100"/>
      <c r="AI34" s="1100"/>
      <c r="AJ34" s="1101"/>
      <c r="AK34" s="1044">
        <v>45</v>
      </c>
      <c r="AL34" s="1035"/>
      <c r="AM34" s="1035"/>
      <c r="AN34" s="1035"/>
      <c r="AO34" s="1035"/>
      <c r="AP34" s="1035" t="s">
        <v>582</v>
      </c>
      <c r="AQ34" s="1035"/>
      <c r="AR34" s="1035"/>
      <c r="AS34" s="1035"/>
      <c r="AT34" s="1035"/>
      <c r="AU34" s="1035" t="s">
        <v>582</v>
      </c>
      <c r="AV34" s="1035"/>
      <c r="AW34" s="1035"/>
      <c r="AX34" s="1035"/>
      <c r="AY34" s="1035"/>
      <c r="AZ34" s="1105" t="s">
        <v>582</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392</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3380</v>
      </c>
      <c r="AG63" s="1023"/>
      <c r="AH63" s="1023"/>
      <c r="AI63" s="1023"/>
      <c r="AJ63" s="1086"/>
      <c r="AK63" s="1087"/>
      <c r="AL63" s="1027"/>
      <c r="AM63" s="1027"/>
      <c r="AN63" s="1027"/>
      <c r="AO63" s="1027"/>
      <c r="AP63" s="1023">
        <v>11597</v>
      </c>
      <c r="AQ63" s="1023"/>
      <c r="AR63" s="1023"/>
      <c r="AS63" s="1023"/>
      <c r="AT63" s="1023"/>
      <c r="AU63" s="1023">
        <v>4821</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399</v>
      </c>
      <c r="AB66" s="1066"/>
      <c r="AC66" s="1066"/>
      <c r="AD66" s="1066"/>
      <c r="AE66" s="1067"/>
      <c r="AF66" s="1071" t="s">
        <v>422</v>
      </c>
      <c r="AG66" s="1072"/>
      <c r="AH66" s="1072"/>
      <c r="AI66" s="1072"/>
      <c r="AJ66" s="1073"/>
      <c r="AK66" s="1065" t="s">
        <v>401</v>
      </c>
      <c r="AL66" s="1060"/>
      <c r="AM66" s="1060"/>
      <c r="AN66" s="1060"/>
      <c r="AO66" s="1061"/>
      <c r="AP66" s="1065" t="s">
        <v>423</v>
      </c>
      <c r="AQ66" s="1066"/>
      <c r="AR66" s="1066"/>
      <c r="AS66" s="1066"/>
      <c r="AT66" s="1067"/>
      <c r="AU66" s="1065" t="s">
        <v>424</v>
      </c>
      <c r="AV66" s="1066"/>
      <c r="AW66" s="1066"/>
      <c r="AX66" s="1066"/>
      <c r="AY66" s="1067"/>
      <c r="AZ66" s="1065" t="s">
        <v>379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584</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582</v>
      </c>
      <c r="AQ68" s="1046"/>
      <c r="AR68" s="1046"/>
      <c r="AS68" s="1046"/>
      <c r="AT68" s="1046"/>
      <c r="AU68" s="1046" t="s">
        <v>582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585</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582</v>
      </c>
      <c r="AQ69" s="1035"/>
      <c r="AR69" s="1035"/>
      <c r="AS69" s="1035"/>
      <c r="AT69" s="1035"/>
      <c r="AU69" s="1035" t="s">
        <v>605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586</v>
      </c>
      <c r="C70" s="1039"/>
      <c r="D70" s="1039"/>
      <c r="E70" s="1039"/>
      <c r="F70" s="1039"/>
      <c r="G70" s="1039"/>
      <c r="H70" s="1039"/>
      <c r="I70" s="1039"/>
      <c r="J70" s="1039"/>
      <c r="K70" s="1039"/>
      <c r="L70" s="1039"/>
      <c r="M70" s="1039"/>
      <c r="N70" s="1039"/>
      <c r="O70" s="1039"/>
      <c r="P70" s="1040"/>
      <c r="Q70" s="1041">
        <v>461</v>
      </c>
      <c r="R70" s="1035"/>
      <c r="S70" s="1035"/>
      <c r="T70" s="1035"/>
      <c r="U70" s="1035"/>
      <c r="V70" s="1035">
        <v>257</v>
      </c>
      <c r="W70" s="1035"/>
      <c r="X70" s="1035"/>
      <c r="Y70" s="1035"/>
      <c r="Z70" s="1035"/>
      <c r="AA70" s="1035">
        <v>204</v>
      </c>
      <c r="AB70" s="1035"/>
      <c r="AC70" s="1035"/>
      <c r="AD70" s="1035"/>
      <c r="AE70" s="1035"/>
      <c r="AF70" s="1035">
        <v>204</v>
      </c>
      <c r="AG70" s="1035"/>
      <c r="AH70" s="1035"/>
      <c r="AI70" s="1035"/>
      <c r="AJ70" s="1035"/>
      <c r="AK70" s="1035" t="s">
        <v>582</v>
      </c>
      <c r="AL70" s="1035"/>
      <c r="AM70" s="1035"/>
      <c r="AN70" s="1035"/>
      <c r="AO70" s="1035"/>
      <c r="AP70" s="1035" t="s">
        <v>582</v>
      </c>
      <c r="AQ70" s="1035"/>
      <c r="AR70" s="1035"/>
      <c r="AS70" s="1035"/>
      <c r="AT70" s="1035"/>
      <c r="AU70" s="1035" t="s">
        <v>582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587</v>
      </c>
      <c r="C71" s="1039"/>
      <c r="D71" s="1039"/>
      <c r="E71" s="1039"/>
      <c r="F71" s="1039"/>
      <c r="G71" s="1039"/>
      <c r="H71" s="1039"/>
      <c r="I71" s="1039"/>
      <c r="J71" s="1039"/>
      <c r="K71" s="1039"/>
      <c r="L71" s="1039"/>
      <c r="M71" s="1039"/>
      <c r="N71" s="1039"/>
      <c r="O71" s="1039"/>
      <c r="P71" s="1040"/>
      <c r="Q71" s="1041">
        <v>975</v>
      </c>
      <c r="R71" s="1035"/>
      <c r="S71" s="1035"/>
      <c r="T71" s="1035"/>
      <c r="U71" s="1035"/>
      <c r="V71" s="1035">
        <v>965</v>
      </c>
      <c r="W71" s="1035"/>
      <c r="X71" s="1035"/>
      <c r="Y71" s="1035"/>
      <c r="Z71" s="1035"/>
      <c r="AA71" s="1035">
        <v>10</v>
      </c>
      <c r="AB71" s="1035"/>
      <c r="AC71" s="1035"/>
      <c r="AD71" s="1035"/>
      <c r="AE71" s="1035"/>
      <c r="AF71" s="1035">
        <v>10</v>
      </c>
      <c r="AG71" s="1035"/>
      <c r="AH71" s="1035"/>
      <c r="AI71" s="1035"/>
      <c r="AJ71" s="1035"/>
      <c r="AK71" s="1035" t="s">
        <v>582</v>
      </c>
      <c r="AL71" s="1035"/>
      <c r="AM71" s="1035"/>
      <c r="AN71" s="1035"/>
      <c r="AO71" s="1035"/>
      <c r="AP71" s="1035" t="s">
        <v>582</v>
      </c>
      <c r="AQ71" s="1035"/>
      <c r="AR71" s="1035"/>
      <c r="AS71" s="1035"/>
      <c r="AT71" s="1035"/>
      <c r="AU71" s="1035" t="s">
        <v>582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588</v>
      </c>
      <c r="C72" s="1039"/>
      <c r="D72" s="1039"/>
      <c r="E72" s="1039"/>
      <c r="F72" s="1039"/>
      <c r="G72" s="1039"/>
      <c r="H72" s="1039"/>
      <c r="I72" s="1039"/>
      <c r="J72" s="1039"/>
      <c r="K72" s="1039"/>
      <c r="L72" s="1039"/>
      <c r="M72" s="1039"/>
      <c r="N72" s="1039"/>
      <c r="O72" s="1039"/>
      <c r="P72" s="1040"/>
      <c r="Q72" s="1041">
        <v>359263</v>
      </c>
      <c r="R72" s="1035"/>
      <c r="S72" s="1035"/>
      <c r="T72" s="1035"/>
      <c r="U72" s="1035"/>
      <c r="V72" s="1035">
        <v>349158</v>
      </c>
      <c r="W72" s="1035"/>
      <c r="X72" s="1035"/>
      <c r="Y72" s="1035"/>
      <c r="Z72" s="1035"/>
      <c r="AA72" s="1035">
        <v>10106</v>
      </c>
      <c r="AB72" s="1035"/>
      <c r="AC72" s="1035"/>
      <c r="AD72" s="1035"/>
      <c r="AE72" s="1035"/>
      <c r="AF72" s="1035">
        <v>10106</v>
      </c>
      <c r="AG72" s="1035"/>
      <c r="AH72" s="1035"/>
      <c r="AI72" s="1035"/>
      <c r="AJ72" s="1035"/>
      <c r="AK72" s="1035">
        <v>703</v>
      </c>
      <c r="AL72" s="1035"/>
      <c r="AM72" s="1035"/>
      <c r="AN72" s="1035"/>
      <c r="AO72" s="1035"/>
      <c r="AP72" s="1035" t="s">
        <v>582</v>
      </c>
      <c r="AQ72" s="1035"/>
      <c r="AR72" s="1035"/>
      <c r="AS72" s="1035"/>
      <c r="AT72" s="1035"/>
      <c r="AU72" s="1035" t="s">
        <v>582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589</v>
      </c>
      <c r="C73" s="1039"/>
      <c r="D73" s="1039"/>
      <c r="E73" s="1039"/>
      <c r="F73" s="1039"/>
      <c r="G73" s="1039"/>
      <c r="H73" s="1039"/>
      <c r="I73" s="1039"/>
      <c r="J73" s="1039"/>
      <c r="K73" s="1039"/>
      <c r="L73" s="1039"/>
      <c r="M73" s="1039"/>
      <c r="N73" s="1039"/>
      <c r="O73" s="1039"/>
      <c r="P73" s="1040"/>
      <c r="Q73" s="1041">
        <v>55</v>
      </c>
      <c r="R73" s="1035"/>
      <c r="S73" s="1035"/>
      <c r="T73" s="1035"/>
      <c r="U73" s="1035"/>
      <c r="V73" s="1035">
        <v>51</v>
      </c>
      <c r="W73" s="1035"/>
      <c r="X73" s="1035"/>
      <c r="Y73" s="1035"/>
      <c r="Z73" s="1035"/>
      <c r="AA73" s="1035">
        <v>4</v>
      </c>
      <c r="AB73" s="1035"/>
      <c r="AC73" s="1035"/>
      <c r="AD73" s="1035"/>
      <c r="AE73" s="1035"/>
      <c r="AF73" s="1035">
        <v>4</v>
      </c>
      <c r="AG73" s="1035"/>
      <c r="AH73" s="1035"/>
      <c r="AI73" s="1035"/>
      <c r="AJ73" s="1035"/>
      <c r="AK73" s="1035" t="s">
        <v>582</v>
      </c>
      <c r="AL73" s="1035"/>
      <c r="AM73" s="1035"/>
      <c r="AN73" s="1035"/>
      <c r="AO73" s="1035"/>
      <c r="AP73" s="1035" t="s">
        <v>582</v>
      </c>
      <c r="AQ73" s="1035"/>
      <c r="AR73" s="1035"/>
      <c r="AS73" s="1035"/>
      <c r="AT73" s="1035"/>
      <c r="AU73" s="1035" t="s">
        <v>605</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590</v>
      </c>
      <c r="C74" s="1039"/>
      <c r="D74" s="1039"/>
      <c r="E74" s="1039"/>
      <c r="F74" s="1039"/>
      <c r="G74" s="1039"/>
      <c r="H74" s="1039"/>
      <c r="I74" s="1039"/>
      <c r="J74" s="1039"/>
      <c r="K74" s="1039"/>
      <c r="L74" s="1039"/>
      <c r="M74" s="1039"/>
      <c r="N74" s="1039"/>
      <c r="O74" s="1039"/>
      <c r="P74" s="1040"/>
      <c r="Q74" s="1041">
        <v>173</v>
      </c>
      <c r="R74" s="1035"/>
      <c r="S74" s="1035"/>
      <c r="T74" s="1035"/>
      <c r="U74" s="1035"/>
      <c r="V74" s="1035">
        <v>161</v>
      </c>
      <c r="W74" s="1035"/>
      <c r="X74" s="1035"/>
      <c r="Y74" s="1035"/>
      <c r="Z74" s="1035"/>
      <c r="AA74" s="1035">
        <v>12</v>
      </c>
      <c r="AB74" s="1035"/>
      <c r="AC74" s="1035"/>
      <c r="AD74" s="1035"/>
      <c r="AE74" s="1035"/>
      <c r="AF74" s="1035">
        <v>12</v>
      </c>
      <c r="AG74" s="1035"/>
      <c r="AH74" s="1035"/>
      <c r="AI74" s="1035"/>
      <c r="AJ74" s="1035"/>
      <c r="AK74" s="1035" t="s">
        <v>582</v>
      </c>
      <c r="AL74" s="1035"/>
      <c r="AM74" s="1035"/>
      <c r="AN74" s="1035"/>
      <c r="AO74" s="1035"/>
      <c r="AP74" s="1035" t="s">
        <v>582</v>
      </c>
      <c r="AQ74" s="1035"/>
      <c r="AR74" s="1035"/>
      <c r="AS74" s="1035"/>
      <c r="AT74" s="1035"/>
      <c r="AU74" s="1035" t="s">
        <v>605</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591</v>
      </c>
      <c r="C75" s="1039"/>
      <c r="D75" s="1039"/>
      <c r="E75" s="1039"/>
      <c r="F75" s="1039"/>
      <c r="G75" s="1039"/>
      <c r="H75" s="1039"/>
      <c r="I75" s="1039"/>
      <c r="J75" s="1039"/>
      <c r="K75" s="1039"/>
      <c r="L75" s="1039"/>
      <c r="M75" s="1039"/>
      <c r="N75" s="1039"/>
      <c r="O75" s="1039"/>
      <c r="P75" s="1040"/>
      <c r="Q75" s="1042">
        <v>118</v>
      </c>
      <c r="R75" s="1043"/>
      <c r="S75" s="1043"/>
      <c r="T75" s="1043"/>
      <c r="U75" s="1044"/>
      <c r="V75" s="1045">
        <v>106</v>
      </c>
      <c r="W75" s="1043"/>
      <c r="X75" s="1043"/>
      <c r="Y75" s="1043"/>
      <c r="Z75" s="1044"/>
      <c r="AA75" s="1045">
        <v>12</v>
      </c>
      <c r="AB75" s="1043"/>
      <c r="AC75" s="1043"/>
      <c r="AD75" s="1043"/>
      <c r="AE75" s="1044"/>
      <c r="AF75" s="1045">
        <v>-175</v>
      </c>
      <c r="AG75" s="1043"/>
      <c r="AH75" s="1043"/>
      <c r="AI75" s="1043"/>
      <c r="AJ75" s="1044"/>
      <c r="AK75" s="1045">
        <v>101</v>
      </c>
      <c r="AL75" s="1043"/>
      <c r="AM75" s="1043"/>
      <c r="AN75" s="1043"/>
      <c r="AO75" s="1044"/>
      <c r="AP75" s="1045" t="s">
        <v>582</v>
      </c>
      <c r="AQ75" s="1043"/>
      <c r="AR75" s="1043"/>
      <c r="AS75" s="1043"/>
      <c r="AT75" s="1044"/>
      <c r="AU75" s="1045" t="s">
        <v>582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592</v>
      </c>
      <c r="C76" s="1039"/>
      <c r="D76" s="1039"/>
      <c r="E76" s="1039"/>
      <c r="F76" s="1039"/>
      <c r="G76" s="1039"/>
      <c r="H76" s="1039"/>
      <c r="I76" s="1039"/>
      <c r="J76" s="1039"/>
      <c r="K76" s="1039"/>
      <c r="L76" s="1039"/>
      <c r="M76" s="1039"/>
      <c r="N76" s="1039"/>
      <c r="O76" s="1039"/>
      <c r="P76" s="1040"/>
      <c r="Q76" s="1042">
        <v>10408</v>
      </c>
      <c r="R76" s="1043"/>
      <c r="S76" s="1043"/>
      <c r="T76" s="1043"/>
      <c r="U76" s="1044"/>
      <c r="V76" s="1045">
        <v>8204</v>
      </c>
      <c r="W76" s="1043"/>
      <c r="X76" s="1043"/>
      <c r="Y76" s="1043"/>
      <c r="Z76" s="1044"/>
      <c r="AA76" s="1045">
        <v>2204</v>
      </c>
      <c r="AB76" s="1043"/>
      <c r="AC76" s="1043"/>
      <c r="AD76" s="1043"/>
      <c r="AE76" s="1044"/>
      <c r="AF76" s="1045">
        <v>140</v>
      </c>
      <c r="AG76" s="1043"/>
      <c r="AH76" s="1043"/>
      <c r="AI76" s="1043"/>
      <c r="AJ76" s="1044"/>
      <c r="AK76" s="1045">
        <v>181</v>
      </c>
      <c r="AL76" s="1043"/>
      <c r="AM76" s="1043"/>
      <c r="AN76" s="1043"/>
      <c r="AO76" s="1044"/>
      <c r="AP76" s="1045">
        <v>775</v>
      </c>
      <c r="AQ76" s="1043"/>
      <c r="AR76" s="1043"/>
      <c r="AS76" s="1043"/>
      <c r="AT76" s="1044"/>
      <c r="AU76" s="1045">
        <v>156</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593</v>
      </c>
      <c r="C77" s="1039"/>
      <c r="D77" s="1039"/>
      <c r="E77" s="1039"/>
      <c r="F77" s="1039"/>
      <c r="G77" s="1039"/>
      <c r="H77" s="1039"/>
      <c r="I77" s="1039"/>
      <c r="J77" s="1039"/>
      <c r="K77" s="1039"/>
      <c r="L77" s="1039"/>
      <c r="M77" s="1039"/>
      <c r="N77" s="1039"/>
      <c r="O77" s="1039"/>
      <c r="P77" s="1040"/>
      <c r="Q77" s="1042">
        <v>3568</v>
      </c>
      <c r="R77" s="1043"/>
      <c r="S77" s="1043"/>
      <c r="T77" s="1043"/>
      <c r="U77" s="1044"/>
      <c r="V77" s="1045">
        <v>3417</v>
      </c>
      <c r="W77" s="1043"/>
      <c r="X77" s="1043"/>
      <c r="Y77" s="1043"/>
      <c r="Z77" s="1044"/>
      <c r="AA77" s="1045">
        <v>151</v>
      </c>
      <c r="AB77" s="1043"/>
      <c r="AC77" s="1043"/>
      <c r="AD77" s="1043"/>
      <c r="AE77" s="1044"/>
      <c r="AF77" s="1045">
        <v>151</v>
      </c>
      <c r="AG77" s="1043"/>
      <c r="AH77" s="1043"/>
      <c r="AI77" s="1043"/>
      <c r="AJ77" s="1044"/>
      <c r="AK77" s="1045">
        <v>139</v>
      </c>
      <c r="AL77" s="1043"/>
      <c r="AM77" s="1043"/>
      <c r="AN77" s="1043"/>
      <c r="AO77" s="1044"/>
      <c r="AP77" s="1045">
        <v>662</v>
      </c>
      <c r="AQ77" s="1043"/>
      <c r="AR77" s="1043"/>
      <c r="AS77" s="1043"/>
      <c r="AT77" s="1044"/>
      <c r="AU77" s="1045">
        <v>189</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594</v>
      </c>
      <c r="C78" s="1039"/>
      <c r="D78" s="1039"/>
      <c r="E78" s="1039"/>
      <c r="F78" s="1039"/>
      <c r="G78" s="1039"/>
      <c r="H78" s="1039"/>
      <c r="I78" s="1039"/>
      <c r="J78" s="1039"/>
      <c r="K78" s="1039"/>
      <c r="L78" s="1039"/>
      <c r="M78" s="1039"/>
      <c r="N78" s="1039"/>
      <c r="O78" s="1039"/>
      <c r="P78" s="1040"/>
      <c r="Q78" s="1041">
        <v>55</v>
      </c>
      <c r="R78" s="1035"/>
      <c r="S78" s="1035"/>
      <c r="T78" s="1035"/>
      <c r="U78" s="1035"/>
      <c r="V78" s="1035">
        <v>52</v>
      </c>
      <c r="W78" s="1035"/>
      <c r="X78" s="1035"/>
      <c r="Y78" s="1035"/>
      <c r="Z78" s="1035"/>
      <c r="AA78" s="1035">
        <v>3</v>
      </c>
      <c r="AB78" s="1035"/>
      <c r="AC78" s="1035"/>
      <c r="AD78" s="1035"/>
      <c r="AE78" s="1035"/>
      <c r="AF78" s="1035">
        <v>8</v>
      </c>
      <c r="AG78" s="1035"/>
      <c r="AH78" s="1035"/>
      <c r="AI78" s="1035"/>
      <c r="AJ78" s="1035"/>
      <c r="AK78" s="1035">
        <v>1</v>
      </c>
      <c r="AL78" s="1035"/>
      <c r="AM78" s="1035"/>
      <c r="AN78" s="1035"/>
      <c r="AO78" s="1035"/>
      <c r="AP78" s="1035">
        <v>975</v>
      </c>
      <c r="AQ78" s="1035"/>
      <c r="AR78" s="1035"/>
      <c r="AS78" s="1035"/>
      <c r="AT78" s="1035"/>
      <c r="AU78" s="1035">
        <v>326</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392</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10483</v>
      </c>
      <c r="AG88" s="1023"/>
      <c r="AH88" s="1023"/>
      <c r="AI88" s="1023"/>
      <c r="AJ88" s="1023"/>
      <c r="AK88" s="1027"/>
      <c r="AL88" s="1027"/>
      <c r="AM88" s="1027"/>
      <c r="AN88" s="1027"/>
      <c r="AO88" s="1027"/>
      <c r="AP88" s="1023">
        <v>2412</v>
      </c>
      <c r="AQ88" s="1023"/>
      <c r="AR88" s="1023"/>
      <c r="AS88" s="1023"/>
      <c r="AT88" s="1023"/>
      <c r="AU88" s="1023">
        <v>671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173</v>
      </c>
      <c r="CS102" s="1017"/>
      <c r="CT102" s="1017"/>
      <c r="CU102" s="1017"/>
      <c r="CV102" s="1018"/>
      <c r="CW102" s="1016">
        <v>39</v>
      </c>
      <c r="CX102" s="1017"/>
      <c r="CY102" s="1017"/>
      <c r="CZ102" s="1017"/>
      <c r="DA102" s="1018"/>
      <c r="DB102" s="1016">
        <v>0</v>
      </c>
      <c r="DC102" s="1017"/>
      <c r="DD102" s="1017"/>
      <c r="DE102" s="1017"/>
      <c r="DF102" s="1018"/>
      <c r="DG102" s="1016">
        <v>0</v>
      </c>
      <c r="DH102" s="1017"/>
      <c r="DI102" s="1017"/>
      <c r="DJ102" s="1017"/>
      <c r="DK102" s="1018"/>
      <c r="DL102" s="1016">
        <v>0</v>
      </c>
      <c r="DM102" s="1017"/>
      <c r="DN102" s="1017"/>
      <c r="DO102" s="1017"/>
      <c r="DP102" s="1018"/>
      <c r="DQ102" s="1016">
        <v>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306</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306</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306</v>
      </c>
      <c r="DR109" s="960"/>
      <c r="DS109" s="960"/>
      <c r="DT109" s="960"/>
      <c r="DU109" s="961"/>
      <c r="DV109" s="962" t="s">
        <v>436</v>
      </c>
      <c r="DW109" s="960"/>
      <c r="DX109" s="960"/>
      <c r="DY109" s="960"/>
      <c r="DZ109" s="993"/>
    </row>
    <row r="110" spans="1:131" s="226" customFormat="1" ht="26.25" customHeight="1" x14ac:dyDescent="0.15">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1715607</v>
      </c>
      <c r="AB110" s="953"/>
      <c r="AC110" s="953"/>
      <c r="AD110" s="953"/>
      <c r="AE110" s="954"/>
      <c r="AF110" s="955">
        <v>1745915</v>
      </c>
      <c r="AG110" s="953"/>
      <c r="AH110" s="953"/>
      <c r="AI110" s="953"/>
      <c r="AJ110" s="954"/>
      <c r="AK110" s="955">
        <v>1769518</v>
      </c>
      <c r="AL110" s="953"/>
      <c r="AM110" s="953"/>
      <c r="AN110" s="953"/>
      <c r="AO110" s="954"/>
      <c r="AP110" s="956">
        <v>12.5</v>
      </c>
      <c r="AQ110" s="957"/>
      <c r="AR110" s="957"/>
      <c r="AS110" s="957"/>
      <c r="AT110" s="958"/>
      <c r="AU110" s="994" t="s">
        <v>72</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17184609</v>
      </c>
      <c r="BR110" s="906"/>
      <c r="BS110" s="906"/>
      <c r="BT110" s="906"/>
      <c r="BU110" s="906"/>
      <c r="BV110" s="906">
        <v>17480036</v>
      </c>
      <c r="BW110" s="906"/>
      <c r="BX110" s="906"/>
      <c r="BY110" s="906"/>
      <c r="BZ110" s="906"/>
      <c r="CA110" s="906">
        <v>17352011</v>
      </c>
      <c r="CB110" s="906"/>
      <c r="CC110" s="906"/>
      <c r="CD110" s="906"/>
      <c r="CE110" s="906"/>
      <c r="CF110" s="930">
        <v>122.5</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442</v>
      </c>
      <c r="DH110" s="906"/>
      <c r="DI110" s="906"/>
      <c r="DJ110" s="906"/>
      <c r="DK110" s="906"/>
      <c r="DL110" s="906" t="s">
        <v>442</v>
      </c>
      <c r="DM110" s="906"/>
      <c r="DN110" s="906"/>
      <c r="DO110" s="906"/>
      <c r="DP110" s="906"/>
      <c r="DQ110" s="906" t="s">
        <v>442</v>
      </c>
      <c r="DR110" s="906"/>
      <c r="DS110" s="906"/>
      <c r="DT110" s="906"/>
      <c r="DU110" s="906"/>
      <c r="DV110" s="907" t="s">
        <v>442</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444</v>
      </c>
      <c r="AG111" s="983"/>
      <c r="AH111" s="983"/>
      <c r="AI111" s="983"/>
      <c r="AJ111" s="984"/>
      <c r="AK111" s="985" t="s">
        <v>444</v>
      </c>
      <c r="AL111" s="983"/>
      <c r="AM111" s="983"/>
      <c r="AN111" s="983"/>
      <c r="AO111" s="984"/>
      <c r="AP111" s="986" t="s">
        <v>444</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129</v>
      </c>
      <c r="BR111" s="881"/>
      <c r="BS111" s="881"/>
      <c r="BT111" s="881"/>
      <c r="BU111" s="881"/>
      <c r="BV111" s="881" t="s">
        <v>129</v>
      </c>
      <c r="BW111" s="881"/>
      <c r="BX111" s="881"/>
      <c r="BY111" s="881"/>
      <c r="BZ111" s="881"/>
      <c r="CA111" s="881" t="s">
        <v>394</v>
      </c>
      <c r="CB111" s="881"/>
      <c r="CC111" s="881"/>
      <c r="CD111" s="881"/>
      <c r="CE111" s="881"/>
      <c r="CF111" s="939" t="s">
        <v>394</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394</v>
      </c>
      <c r="DH111" s="881"/>
      <c r="DI111" s="881"/>
      <c r="DJ111" s="881"/>
      <c r="DK111" s="881"/>
      <c r="DL111" s="881" t="s">
        <v>129</v>
      </c>
      <c r="DM111" s="881"/>
      <c r="DN111" s="881"/>
      <c r="DO111" s="881"/>
      <c r="DP111" s="881"/>
      <c r="DQ111" s="881" t="s">
        <v>129</v>
      </c>
      <c r="DR111" s="881"/>
      <c r="DS111" s="881"/>
      <c r="DT111" s="881"/>
      <c r="DU111" s="881"/>
      <c r="DV111" s="858" t="s">
        <v>129</v>
      </c>
      <c r="DW111" s="858"/>
      <c r="DX111" s="858"/>
      <c r="DY111" s="858"/>
      <c r="DZ111" s="859"/>
    </row>
    <row r="112" spans="1:131" s="226" customFormat="1" ht="26.2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8907</v>
      </c>
      <c r="AB112" s="844"/>
      <c r="AC112" s="844"/>
      <c r="AD112" s="844"/>
      <c r="AE112" s="845"/>
      <c r="AF112" s="846">
        <v>5573</v>
      </c>
      <c r="AG112" s="844"/>
      <c r="AH112" s="844"/>
      <c r="AI112" s="844"/>
      <c r="AJ112" s="845"/>
      <c r="AK112" s="846">
        <v>2240</v>
      </c>
      <c r="AL112" s="844"/>
      <c r="AM112" s="844"/>
      <c r="AN112" s="844"/>
      <c r="AO112" s="845"/>
      <c r="AP112" s="888">
        <v>0</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6510463</v>
      </c>
      <c r="BR112" s="881"/>
      <c r="BS112" s="881"/>
      <c r="BT112" s="881"/>
      <c r="BU112" s="881"/>
      <c r="BV112" s="881">
        <v>6000122</v>
      </c>
      <c r="BW112" s="881"/>
      <c r="BX112" s="881"/>
      <c r="BY112" s="881"/>
      <c r="BZ112" s="881"/>
      <c r="CA112" s="881">
        <v>4819948</v>
      </c>
      <c r="CB112" s="881"/>
      <c r="CC112" s="881"/>
      <c r="CD112" s="881"/>
      <c r="CE112" s="881"/>
      <c r="CF112" s="939">
        <v>34</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394</v>
      </c>
      <c r="DM112" s="881"/>
      <c r="DN112" s="881"/>
      <c r="DO112" s="881"/>
      <c r="DP112" s="881"/>
      <c r="DQ112" s="881" t="s">
        <v>129</v>
      </c>
      <c r="DR112" s="881"/>
      <c r="DS112" s="881"/>
      <c r="DT112" s="881"/>
      <c r="DU112" s="881"/>
      <c r="DV112" s="858" t="s">
        <v>129</v>
      </c>
      <c r="DW112" s="858"/>
      <c r="DX112" s="858"/>
      <c r="DY112" s="858"/>
      <c r="DZ112" s="859"/>
    </row>
    <row r="113" spans="1:130" s="226" customFormat="1" ht="26.25" customHeight="1" x14ac:dyDescent="0.15">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463189</v>
      </c>
      <c r="AB113" s="983"/>
      <c r="AC113" s="983"/>
      <c r="AD113" s="983"/>
      <c r="AE113" s="984"/>
      <c r="AF113" s="985">
        <v>456905</v>
      </c>
      <c r="AG113" s="983"/>
      <c r="AH113" s="983"/>
      <c r="AI113" s="983"/>
      <c r="AJ113" s="984"/>
      <c r="AK113" s="985">
        <v>314071</v>
      </c>
      <c r="AL113" s="983"/>
      <c r="AM113" s="983"/>
      <c r="AN113" s="983"/>
      <c r="AO113" s="984"/>
      <c r="AP113" s="986">
        <v>2.2000000000000002</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661361</v>
      </c>
      <c r="BR113" s="881"/>
      <c r="BS113" s="881"/>
      <c r="BT113" s="881"/>
      <c r="BU113" s="881"/>
      <c r="BV113" s="881">
        <v>624187</v>
      </c>
      <c r="BW113" s="881"/>
      <c r="BX113" s="881"/>
      <c r="BY113" s="881"/>
      <c r="BZ113" s="881"/>
      <c r="CA113" s="881">
        <v>670814</v>
      </c>
      <c r="CB113" s="881"/>
      <c r="CC113" s="881"/>
      <c r="CD113" s="881"/>
      <c r="CE113" s="881"/>
      <c r="CF113" s="939">
        <v>4.7</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394</v>
      </c>
      <c r="DH113" s="844"/>
      <c r="DI113" s="844"/>
      <c r="DJ113" s="844"/>
      <c r="DK113" s="845"/>
      <c r="DL113" s="846" t="s">
        <v>394</v>
      </c>
      <c r="DM113" s="844"/>
      <c r="DN113" s="844"/>
      <c r="DO113" s="844"/>
      <c r="DP113" s="845"/>
      <c r="DQ113" s="846" t="s">
        <v>129</v>
      </c>
      <c r="DR113" s="844"/>
      <c r="DS113" s="844"/>
      <c r="DT113" s="844"/>
      <c r="DU113" s="845"/>
      <c r="DV113" s="888" t="s">
        <v>394</v>
      </c>
      <c r="DW113" s="889"/>
      <c r="DX113" s="889"/>
      <c r="DY113" s="889"/>
      <c r="DZ113" s="890"/>
    </row>
    <row r="114" spans="1:130" s="226" customFormat="1" ht="26.25" customHeight="1" x14ac:dyDescent="0.15">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83584</v>
      </c>
      <c r="AB114" s="844"/>
      <c r="AC114" s="844"/>
      <c r="AD114" s="844"/>
      <c r="AE114" s="845"/>
      <c r="AF114" s="846">
        <v>95701</v>
      </c>
      <c r="AG114" s="844"/>
      <c r="AH114" s="844"/>
      <c r="AI114" s="844"/>
      <c r="AJ114" s="845"/>
      <c r="AK114" s="846">
        <v>69407</v>
      </c>
      <c r="AL114" s="844"/>
      <c r="AM114" s="844"/>
      <c r="AN114" s="844"/>
      <c r="AO114" s="845"/>
      <c r="AP114" s="888">
        <v>0.5</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2970292</v>
      </c>
      <c r="BR114" s="881"/>
      <c r="BS114" s="881"/>
      <c r="BT114" s="881"/>
      <c r="BU114" s="881"/>
      <c r="BV114" s="881">
        <v>2846017</v>
      </c>
      <c r="BW114" s="881"/>
      <c r="BX114" s="881"/>
      <c r="BY114" s="881"/>
      <c r="BZ114" s="881"/>
      <c r="CA114" s="881">
        <v>2834673</v>
      </c>
      <c r="CB114" s="881"/>
      <c r="CC114" s="881"/>
      <c r="CD114" s="881"/>
      <c r="CE114" s="881"/>
      <c r="CF114" s="939">
        <v>20</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129</v>
      </c>
      <c r="DH114" s="844"/>
      <c r="DI114" s="844"/>
      <c r="DJ114" s="844"/>
      <c r="DK114" s="845"/>
      <c r="DL114" s="846" t="s">
        <v>129</v>
      </c>
      <c r="DM114" s="844"/>
      <c r="DN114" s="844"/>
      <c r="DO114" s="844"/>
      <c r="DP114" s="845"/>
      <c r="DQ114" s="846" t="s">
        <v>129</v>
      </c>
      <c r="DR114" s="844"/>
      <c r="DS114" s="844"/>
      <c r="DT114" s="844"/>
      <c r="DU114" s="845"/>
      <c r="DV114" s="888" t="s">
        <v>394</v>
      </c>
      <c r="DW114" s="889"/>
      <c r="DX114" s="889"/>
      <c r="DY114" s="889"/>
      <c r="DZ114" s="890"/>
    </row>
    <row r="115" spans="1:130" s="226" customFormat="1" ht="26.25" customHeight="1" x14ac:dyDescent="0.15">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394</v>
      </c>
      <c r="AB115" s="983"/>
      <c r="AC115" s="983"/>
      <c r="AD115" s="983"/>
      <c r="AE115" s="984"/>
      <c r="AF115" s="985">
        <v>77</v>
      </c>
      <c r="AG115" s="983"/>
      <c r="AH115" s="983"/>
      <c r="AI115" s="983"/>
      <c r="AJ115" s="984"/>
      <c r="AK115" s="985">
        <v>66</v>
      </c>
      <c r="AL115" s="983"/>
      <c r="AM115" s="983"/>
      <c r="AN115" s="983"/>
      <c r="AO115" s="984"/>
      <c r="AP115" s="986">
        <v>0</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129</v>
      </c>
      <c r="BR115" s="881"/>
      <c r="BS115" s="881"/>
      <c r="BT115" s="881"/>
      <c r="BU115" s="881"/>
      <c r="BV115" s="881">
        <v>2260</v>
      </c>
      <c r="BW115" s="881"/>
      <c r="BX115" s="881"/>
      <c r="BY115" s="881"/>
      <c r="BZ115" s="881"/>
      <c r="CA115" s="881" t="s">
        <v>394</v>
      </c>
      <c r="CB115" s="881"/>
      <c r="CC115" s="881"/>
      <c r="CD115" s="881"/>
      <c r="CE115" s="881"/>
      <c r="CF115" s="939" t="s">
        <v>129</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129</v>
      </c>
      <c r="DH115" s="844"/>
      <c r="DI115" s="844"/>
      <c r="DJ115" s="844"/>
      <c r="DK115" s="845"/>
      <c r="DL115" s="846" t="s">
        <v>129</v>
      </c>
      <c r="DM115" s="844"/>
      <c r="DN115" s="844"/>
      <c r="DO115" s="844"/>
      <c r="DP115" s="845"/>
      <c r="DQ115" s="846" t="s">
        <v>129</v>
      </c>
      <c r="DR115" s="844"/>
      <c r="DS115" s="844"/>
      <c r="DT115" s="844"/>
      <c r="DU115" s="845"/>
      <c r="DV115" s="888" t="s">
        <v>129</v>
      </c>
      <c r="DW115" s="889"/>
      <c r="DX115" s="889"/>
      <c r="DY115" s="889"/>
      <c r="DZ115" s="890"/>
    </row>
    <row r="116" spans="1:130" s="226" customFormat="1" ht="26.25" customHeight="1" x14ac:dyDescent="0.15">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129</v>
      </c>
      <c r="AB116" s="844"/>
      <c r="AC116" s="844"/>
      <c r="AD116" s="844"/>
      <c r="AE116" s="845"/>
      <c r="AF116" s="846" t="s">
        <v>129</v>
      </c>
      <c r="AG116" s="844"/>
      <c r="AH116" s="844"/>
      <c r="AI116" s="844"/>
      <c r="AJ116" s="845"/>
      <c r="AK116" s="846" t="s">
        <v>129</v>
      </c>
      <c r="AL116" s="844"/>
      <c r="AM116" s="844"/>
      <c r="AN116" s="844"/>
      <c r="AO116" s="845"/>
      <c r="AP116" s="888" t="s">
        <v>394</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129</v>
      </c>
      <c r="BW116" s="881"/>
      <c r="BX116" s="881"/>
      <c r="BY116" s="881"/>
      <c r="BZ116" s="881"/>
      <c r="CA116" s="881" t="s">
        <v>394</v>
      </c>
      <c r="CB116" s="881"/>
      <c r="CC116" s="881"/>
      <c r="CD116" s="881"/>
      <c r="CE116" s="881"/>
      <c r="CF116" s="939" t="s">
        <v>129</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129</v>
      </c>
      <c r="DM116" s="844"/>
      <c r="DN116" s="844"/>
      <c r="DO116" s="844"/>
      <c r="DP116" s="845"/>
      <c r="DQ116" s="846" t="s">
        <v>394</v>
      </c>
      <c r="DR116" s="844"/>
      <c r="DS116" s="844"/>
      <c r="DT116" s="844"/>
      <c r="DU116" s="845"/>
      <c r="DV116" s="888" t="s">
        <v>129</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2271287</v>
      </c>
      <c r="AB117" s="967"/>
      <c r="AC117" s="967"/>
      <c r="AD117" s="967"/>
      <c r="AE117" s="968"/>
      <c r="AF117" s="969">
        <v>2304171</v>
      </c>
      <c r="AG117" s="967"/>
      <c r="AH117" s="967"/>
      <c r="AI117" s="967"/>
      <c r="AJ117" s="968"/>
      <c r="AK117" s="969">
        <v>2155302</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394</v>
      </c>
      <c r="BW117" s="881"/>
      <c r="BX117" s="881"/>
      <c r="BY117" s="881"/>
      <c r="BZ117" s="881"/>
      <c r="CA117" s="881" t="s">
        <v>394</v>
      </c>
      <c r="CB117" s="881"/>
      <c r="CC117" s="881"/>
      <c r="CD117" s="881"/>
      <c r="CE117" s="881"/>
      <c r="CF117" s="939" t="s">
        <v>129</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394</v>
      </c>
      <c r="DM117" s="844"/>
      <c r="DN117" s="844"/>
      <c r="DO117" s="844"/>
      <c r="DP117" s="845"/>
      <c r="DQ117" s="846" t="s">
        <v>129</v>
      </c>
      <c r="DR117" s="844"/>
      <c r="DS117" s="844"/>
      <c r="DT117" s="844"/>
      <c r="DU117" s="845"/>
      <c r="DV117" s="888" t="s">
        <v>394</v>
      </c>
      <c r="DW117" s="889"/>
      <c r="DX117" s="889"/>
      <c r="DY117" s="889"/>
      <c r="DZ117" s="890"/>
    </row>
    <row r="118" spans="1:130" s="226" customFormat="1" ht="26.25" customHeight="1" x14ac:dyDescent="0.15">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306</v>
      </c>
      <c r="AL118" s="960"/>
      <c r="AM118" s="960"/>
      <c r="AN118" s="960"/>
      <c r="AO118" s="961"/>
      <c r="AP118" s="963" t="s">
        <v>436</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394</v>
      </c>
      <c r="BW118" s="909"/>
      <c r="BX118" s="909"/>
      <c r="BY118" s="909"/>
      <c r="BZ118" s="909"/>
      <c r="CA118" s="909" t="s">
        <v>129</v>
      </c>
      <c r="CB118" s="909"/>
      <c r="CC118" s="909"/>
      <c r="CD118" s="909"/>
      <c r="CE118" s="909"/>
      <c r="CF118" s="939" t="s">
        <v>394</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394</v>
      </c>
      <c r="DH118" s="844"/>
      <c r="DI118" s="844"/>
      <c r="DJ118" s="844"/>
      <c r="DK118" s="845"/>
      <c r="DL118" s="846" t="s">
        <v>129</v>
      </c>
      <c r="DM118" s="844"/>
      <c r="DN118" s="844"/>
      <c r="DO118" s="844"/>
      <c r="DP118" s="845"/>
      <c r="DQ118" s="846" t="s">
        <v>394</v>
      </c>
      <c r="DR118" s="844"/>
      <c r="DS118" s="844"/>
      <c r="DT118" s="844"/>
      <c r="DU118" s="845"/>
      <c r="DV118" s="888" t="s">
        <v>394</v>
      </c>
      <c r="DW118" s="889"/>
      <c r="DX118" s="889"/>
      <c r="DY118" s="889"/>
      <c r="DZ118" s="890"/>
    </row>
    <row r="119" spans="1:130" s="226" customFormat="1" ht="26.25" customHeight="1" x14ac:dyDescent="0.15">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394</v>
      </c>
      <c r="AG119" s="953"/>
      <c r="AH119" s="953"/>
      <c r="AI119" s="953"/>
      <c r="AJ119" s="954"/>
      <c r="AK119" s="955" t="s">
        <v>394</v>
      </c>
      <c r="AL119" s="953"/>
      <c r="AM119" s="953"/>
      <c r="AN119" s="953"/>
      <c r="AO119" s="954"/>
      <c r="AP119" s="956" t="s">
        <v>129</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468</v>
      </c>
      <c r="BP119" s="942"/>
      <c r="BQ119" s="943">
        <v>27326725</v>
      </c>
      <c r="BR119" s="909"/>
      <c r="BS119" s="909"/>
      <c r="BT119" s="909"/>
      <c r="BU119" s="909"/>
      <c r="BV119" s="909">
        <v>26952622</v>
      </c>
      <c r="BW119" s="909"/>
      <c r="BX119" s="909"/>
      <c r="BY119" s="909"/>
      <c r="BZ119" s="909"/>
      <c r="CA119" s="909">
        <v>25677446</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394</v>
      </c>
      <c r="DR119" s="828"/>
      <c r="DS119" s="828"/>
      <c r="DT119" s="828"/>
      <c r="DU119" s="829"/>
      <c r="DV119" s="912" t="s">
        <v>129</v>
      </c>
      <c r="DW119" s="913"/>
      <c r="DX119" s="913"/>
      <c r="DY119" s="913"/>
      <c r="DZ119" s="914"/>
    </row>
    <row r="120" spans="1:130" s="226" customFormat="1" ht="26.2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129</v>
      </c>
      <c r="AG120" s="844"/>
      <c r="AH120" s="844"/>
      <c r="AI120" s="844"/>
      <c r="AJ120" s="845"/>
      <c r="AK120" s="846" t="s">
        <v>394</v>
      </c>
      <c r="AL120" s="844"/>
      <c r="AM120" s="844"/>
      <c r="AN120" s="844"/>
      <c r="AO120" s="845"/>
      <c r="AP120" s="888" t="s">
        <v>129</v>
      </c>
      <c r="AQ120" s="889"/>
      <c r="AR120" s="889"/>
      <c r="AS120" s="889"/>
      <c r="AT120" s="890"/>
      <c r="AU120" s="944" t="s">
        <v>470</v>
      </c>
      <c r="AV120" s="945"/>
      <c r="AW120" s="945"/>
      <c r="AX120" s="945"/>
      <c r="AY120" s="946"/>
      <c r="AZ120" s="924" t="s">
        <v>471</v>
      </c>
      <c r="BA120" s="872"/>
      <c r="BB120" s="872"/>
      <c r="BC120" s="872"/>
      <c r="BD120" s="872"/>
      <c r="BE120" s="872"/>
      <c r="BF120" s="872"/>
      <c r="BG120" s="872"/>
      <c r="BH120" s="872"/>
      <c r="BI120" s="872"/>
      <c r="BJ120" s="872"/>
      <c r="BK120" s="872"/>
      <c r="BL120" s="872"/>
      <c r="BM120" s="872"/>
      <c r="BN120" s="872"/>
      <c r="BO120" s="872"/>
      <c r="BP120" s="873"/>
      <c r="BQ120" s="925">
        <v>4908212</v>
      </c>
      <c r="BR120" s="906"/>
      <c r="BS120" s="906"/>
      <c r="BT120" s="906"/>
      <c r="BU120" s="906"/>
      <c r="BV120" s="906">
        <v>5249267</v>
      </c>
      <c r="BW120" s="906"/>
      <c r="BX120" s="906"/>
      <c r="BY120" s="906"/>
      <c r="BZ120" s="906"/>
      <c r="CA120" s="906">
        <v>5508381</v>
      </c>
      <c r="CB120" s="906"/>
      <c r="CC120" s="906"/>
      <c r="CD120" s="906"/>
      <c r="CE120" s="906"/>
      <c r="CF120" s="930">
        <v>38.9</v>
      </c>
      <c r="CG120" s="931"/>
      <c r="CH120" s="931"/>
      <c r="CI120" s="931"/>
      <c r="CJ120" s="931"/>
      <c r="CK120" s="932" t="s">
        <v>472</v>
      </c>
      <c r="CL120" s="916"/>
      <c r="CM120" s="916"/>
      <c r="CN120" s="916"/>
      <c r="CO120" s="917"/>
      <c r="CP120" s="936" t="s">
        <v>473</v>
      </c>
      <c r="CQ120" s="937"/>
      <c r="CR120" s="937"/>
      <c r="CS120" s="937"/>
      <c r="CT120" s="937"/>
      <c r="CU120" s="937"/>
      <c r="CV120" s="937"/>
      <c r="CW120" s="937"/>
      <c r="CX120" s="937"/>
      <c r="CY120" s="937"/>
      <c r="CZ120" s="937"/>
      <c r="DA120" s="937"/>
      <c r="DB120" s="937"/>
      <c r="DC120" s="937"/>
      <c r="DD120" s="937"/>
      <c r="DE120" s="937"/>
      <c r="DF120" s="938"/>
      <c r="DG120" s="925">
        <v>5436875</v>
      </c>
      <c r="DH120" s="906"/>
      <c r="DI120" s="906"/>
      <c r="DJ120" s="906"/>
      <c r="DK120" s="906"/>
      <c r="DL120" s="906">
        <v>5311864</v>
      </c>
      <c r="DM120" s="906"/>
      <c r="DN120" s="906"/>
      <c r="DO120" s="906"/>
      <c r="DP120" s="906"/>
      <c r="DQ120" s="906">
        <v>4493905</v>
      </c>
      <c r="DR120" s="906"/>
      <c r="DS120" s="906"/>
      <c r="DT120" s="906"/>
      <c r="DU120" s="906"/>
      <c r="DV120" s="907">
        <v>31.7</v>
      </c>
      <c r="DW120" s="907"/>
      <c r="DX120" s="907"/>
      <c r="DY120" s="907"/>
      <c r="DZ120" s="908"/>
    </row>
    <row r="121" spans="1:130" s="226" customFormat="1" ht="26.25" customHeight="1" x14ac:dyDescent="0.15">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129</v>
      </c>
      <c r="AB121" s="844"/>
      <c r="AC121" s="844"/>
      <c r="AD121" s="844"/>
      <c r="AE121" s="845"/>
      <c r="AF121" s="846" t="s">
        <v>394</v>
      </c>
      <c r="AG121" s="844"/>
      <c r="AH121" s="844"/>
      <c r="AI121" s="844"/>
      <c r="AJ121" s="845"/>
      <c r="AK121" s="846" t="s">
        <v>129</v>
      </c>
      <c r="AL121" s="844"/>
      <c r="AM121" s="844"/>
      <c r="AN121" s="844"/>
      <c r="AO121" s="845"/>
      <c r="AP121" s="888" t="s">
        <v>129</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325987</v>
      </c>
      <c r="BR121" s="881"/>
      <c r="BS121" s="881"/>
      <c r="BT121" s="881"/>
      <c r="BU121" s="881"/>
      <c r="BV121" s="881">
        <v>292815</v>
      </c>
      <c r="BW121" s="881"/>
      <c r="BX121" s="881"/>
      <c r="BY121" s="881"/>
      <c r="BZ121" s="881"/>
      <c r="CA121" s="881">
        <v>202296</v>
      </c>
      <c r="CB121" s="881"/>
      <c r="CC121" s="881"/>
      <c r="CD121" s="881"/>
      <c r="CE121" s="881"/>
      <c r="CF121" s="939">
        <v>1.4</v>
      </c>
      <c r="CG121" s="940"/>
      <c r="CH121" s="940"/>
      <c r="CI121" s="940"/>
      <c r="CJ121" s="940"/>
      <c r="CK121" s="933"/>
      <c r="CL121" s="919"/>
      <c r="CM121" s="919"/>
      <c r="CN121" s="919"/>
      <c r="CO121" s="920"/>
      <c r="CP121" s="899" t="s">
        <v>476</v>
      </c>
      <c r="CQ121" s="900"/>
      <c r="CR121" s="900"/>
      <c r="CS121" s="900"/>
      <c r="CT121" s="900"/>
      <c r="CU121" s="900"/>
      <c r="CV121" s="900"/>
      <c r="CW121" s="900"/>
      <c r="CX121" s="900"/>
      <c r="CY121" s="900"/>
      <c r="CZ121" s="900"/>
      <c r="DA121" s="900"/>
      <c r="DB121" s="900"/>
      <c r="DC121" s="900"/>
      <c r="DD121" s="900"/>
      <c r="DE121" s="900"/>
      <c r="DF121" s="901"/>
      <c r="DG121" s="880">
        <v>311319</v>
      </c>
      <c r="DH121" s="881"/>
      <c r="DI121" s="881"/>
      <c r="DJ121" s="881"/>
      <c r="DK121" s="881"/>
      <c r="DL121" s="881">
        <v>283718</v>
      </c>
      <c r="DM121" s="881"/>
      <c r="DN121" s="881"/>
      <c r="DO121" s="881"/>
      <c r="DP121" s="881"/>
      <c r="DQ121" s="881">
        <v>255528</v>
      </c>
      <c r="DR121" s="881"/>
      <c r="DS121" s="881"/>
      <c r="DT121" s="881"/>
      <c r="DU121" s="881"/>
      <c r="DV121" s="858">
        <v>1.8</v>
      </c>
      <c r="DW121" s="858"/>
      <c r="DX121" s="858"/>
      <c r="DY121" s="858"/>
      <c r="DZ121" s="859"/>
    </row>
    <row r="122" spans="1:130" s="226" customFormat="1" ht="26.25" customHeight="1" x14ac:dyDescent="0.15">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129</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477</v>
      </c>
      <c r="BA122" s="903"/>
      <c r="BB122" s="903"/>
      <c r="BC122" s="903"/>
      <c r="BD122" s="903"/>
      <c r="BE122" s="903"/>
      <c r="BF122" s="903"/>
      <c r="BG122" s="903"/>
      <c r="BH122" s="903"/>
      <c r="BI122" s="903"/>
      <c r="BJ122" s="903"/>
      <c r="BK122" s="903"/>
      <c r="BL122" s="903"/>
      <c r="BM122" s="903"/>
      <c r="BN122" s="903"/>
      <c r="BO122" s="903"/>
      <c r="BP122" s="904"/>
      <c r="BQ122" s="943">
        <v>13813406</v>
      </c>
      <c r="BR122" s="909"/>
      <c r="BS122" s="909"/>
      <c r="BT122" s="909"/>
      <c r="BU122" s="909"/>
      <c r="BV122" s="909">
        <v>13819004</v>
      </c>
      <c r="BW122" s="909"/>
      <c r="BX122" s="909"/>
      <c r="BY122" s="909"/>
      <c r="BZ122" s="909"/>
      <c r="CA122" s="909">
        <v>13298182</v>
      </c>
      <c r="CB122" s="909"/>
      <c r="CC122" s="909"/>
      <c r="CD122" s="909"/>
      <c r="CE122" s="909"/>
      <c r="CF122" s="910">
        <v>93.9</v>
      </c>
      <c r="CG122" s="911"/>
      <c r="CH122" s="911"/>
      <c r="CI122" s="911"/>
      <c r="CJ122" s="911"/>
      <c r="CK122" s="933"/>
      <c r="CL122" s="919"/>
      <c r="CM122" s="919"/>
      <c r="CN122" s="919"/>
      <c r="CO122" s="920"/>
      <c r="CP122" s="899" t="s">
        <v>410</v>
      </c>
      <c r="CQ122" s="900"/>
      <c r="CR122" s="900"/>
      <c r="CS122" s="900"/>
      <c r="CT122" s="900"/>
      <c r="CU122" s="900"/>
      <c r="CV122" s="900"/>
      <c r="CW122" s="900"/>
      <c r="CX122" s="900"/>
      <c r="CY122" s="900"/>
      <c r="CZ122" s="900"/>
      <c r="DA122" s="900"/>
      <c r="DB122" s="900"/>
      <c r="DC122" s="900"/>
      <c r="DD122" s="900"/>
      <c r="DE122" s="900"/>
      <c r="DF122" s="901"/>
      <c r="DG122" s="880">
        <v>762269</v>
      </c>
      <c r="DH122" s="881"/>
      <c r="DI122" s="881"/>
      <c r="DJ122" s="881"/>
      <c r="DK122" s="881"/>
      <c r="DL122" s="881">
        <v>404540</v>
      </c>
      <c r="DM122" s="881"/>
      <c r="DN122" s="881"/>
      <c r="DO122" s="881"/>
      <c r="DP122" s="881"/>
      <c r="DQ122" s="881">
        <v>70515</v>
      </c>
      <c r="DR122" s="881"/>
      <c r="DS122" s="881"/>
      <c r="DT122" s="881"/>
      <c r="DU122" s="881"/>
      <c r="DV122" s="858">
        <v>0.5</v>
      </c>
      <c r="DW122" s="858"/>
      <c r="DX122" s="858"/>
      <c r="DY122" s="858"/>
      <c r="DZ122" s="859"/>
    </row>
    <row r="123" spans="1:130" s="226" customFormat="1" ht="26.25" customHeight="1" x14ac:dyDescent="0.15">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394</v>
      </c>
      <c r="AB123" s="844"/>
      <c r="AC123" s="844"/>
      <c r="AD123" s="844"/>
      <c r="AE123" s="845"/>
      <c r="AF123" s="846" t="s">
        <v>129</v>
      </c>
      <c r="AG123" s="844"/>
      <c r="AH123" s="844"/>
      <c r="AI123" s="844"/>
      <c r="AJ123" s="845"/>
      <c r="AK123" s="846" t="s">
        <v>129</v>
      </c>
      <c r="AL123" s="844"/>
      <c r="AM123" s="844"/>
      <c r="AN123" s="844"/>
      <c r="AO123" s="845"/>
      <c r="AP123" s="888" t="s">
        <v>394</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478</v>
      </c>
      <c r="BP123" s="942"/>
      <c r="BQ123" s="896">
        <v>19047605</v>
      </c>
      <c r="BR123" s="897"/>
      <c r="BS123" s="897"/>
      <c r="BT123" s="897"/>
      <c r="BU123" s="897"/>
      <c r="BV123" s="897">
        <v>19361086</v>
      </c>
      <c r="BW123" s="897"/>
      <c r="BX123" s="897"/>
      <c r="BY123" s="897"/>
      <c r="BZ123" s="897"/>
      <c r="CA123" s="897">
        <v>19008859</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t="s">
        <v>394</v>
      </c>
      <c r="DH123" s="844"/>
      <c r="DI123" s="844"/>
      <c r="DJ123" s="844"/>
      <c r="DK123" s="845"/>
      <c r="DL123" s="846" t="s">
        <v>129</v>
      </c>
      <c r="DM123" s="844"/>
      <c r="DN123" s="844"/>
      <c r="DO123" s="844"/>
      <c r="DP123" s="845"/>
      <c r="DQ123" s="846" t="s">
        <v>129</v>
      </c>
      <c r="DR123" s="844"/>
      <c r="DS123" s="844"/>
      <c r="DT123" s="844"/>
      <c r="DU123" s="845"/>
      <c r="DV123" s="888" t="s">
        <v>394</v>
      </c>
      <c r="DW123" s="889"/>
      <c r="DX123" s="889"/>
      <c r="DY123" s="889"/>
      <c r="DZ123" s="890"/>
    </row>
    <row r="124" spans="1:130" s="226" customFormat="1" ht="26.2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129</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63.5</v>
      </c>
      <c r="BR124" s="895"/>
      <c r="BS124" s="895"/>
      <c r="BT124" s="895"/>
      <c r="BU124" s="895"/>
      <c r="BV124" s="895">
        <v>56.2</v>
      </c>
      <c r="BW124" s="895"/>
      <c r="BX124" s="895"/>
      <c r="BY124" s="895"/>
      <c r="BZ124" s="895"/>
      <c r="CA124" s="895">
        <v>47</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394</v>
      </c>
      <c r="DM124" s="828"/>
      <c r="DN124" s="828"/>
      <c r="DO124" s="828"/>
      <c r="DP124" s="829"/>
      <c r="DQ124" s="830" t="s">
        <v>129</v>
      </c>
      <c r="DR124" s="828"/>
      <c r="DS124" s="828"/>
      <c r="DT124" s="828"/>
      <c r="DU124" s="829"/>
      <c r="DV124" s="912" t="s">
        <v>394</v>
      </c>
      <c r="DW124" s="913"/>
      <c r="DX124" s="913"/>
      <c r="DY124" s="913"/>
      <c r="DZ124" s="914"/>
    </row>
    <row r="125" spans="1:130" s="226" customFormat="1" ht="26.25" customHeight="1" x14ac:dyDescent="0.15">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394</v>
      </c>
      <c r="DH125" s="906"/>
      <c r="DI125" s="906"/>
      <c r="DJ125" s="906"/>
      <c r="DK125" s="906"/>
      <c r="DL125" s="906" t="s">
        <v>394</v>
      </c>
      <c r="DM125" s="906"/>
      <c r="DN125" s="906"/>
      <c r="DO125" s="906"/>
      <c r="DP125" s="906"/>
      <c r="DQ125" s="906" t="s">
        <v>129</v>
      </c>
      <c r="DR125" s="906"/>
      <c r="DS125" s="906"/>
      <c r="DT125" s="906"/>
      <c r="DU125" s="906"/>
      <c r="DV125" s="907" t="s">
        <v>394</v>
      </c>
      <c r="DW125" s="907"/>
      <c r="DX125" s="907"/>
      <c r="DY125" s="907"/>
      <c r="DZ125" s="908"/>
    </row>
    <row r="126" spans="1:130" s="226" customFormat="1" ht="26.25" customHeight="1" thickBot="1" x14ac:dyDescent="0.2">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394</v>
      </c>
      <c r="AG126" s="844"/>
      <c r="AH126" s="844"/>
      <c r="AI126" s="844"/>
      <c r="AJ126" s="845"/>
      <c r="AK126" s="846" t="s">
        <v>129</v>
      </c>
      <c r="AL126" s="844"/>
      <c r="AM126" s="844"/>
      <c r="AN126" s="844"/>
      <c r="AO126" s="845"/>
      <c r="AP126" s="888" t="s">
        <v>394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394</v>
      </c>
      <c r="DH126" s="881"/>
      <c r="DI126" s="881"/>
      <c r="DJ126" s="881"/>
      <c r="DK126" s="881"/>
      <c r="DL126" s="881" t="s">
        <v>129</v>
      </c>
      <c r="DM126" s="881"/>
      <c r="DN126" s="881"/>
      <c r="DO126" s="881"/>
      <c r="DP126" s="881"/>
      <c r="DQ126" s="881" t="s">
        <v>394</v>
      </c>
      <c r="DR126" s="881"/>
      <c r="DS126" s="881"/>
      <c r="DT126" s="881"/>
      <c r="DU126" s="881"/>
      <c r="DV126" s="858" t="s">
        <v>394</v>
      </c>
      <c r="DW126" s="858"/>
      <c r="DX126" s="858"/>
      <c r="DY126" s="858"/>
      <c r="DZ126" s="859"/>
    </row>
    <row r="127" spans="1:130" s="226" customFormat="1" ht="26.25" customHeight="1" x14ac:dyDescent="0.15">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129</v>
      </c>
      <c r="AB127" s="844"/>
      <c r="AC127" s="844"/>
      <c r="AD127" s="844"/>
      <c r="AE127" s="845"/>
      <c r="AF127" s="846">
        <v>77</v>
      </c>
      <c r="AG127" s="844"/>
      <c r="AH127" s="844"/>
      <c r="AI127" s="844"/>
      <c r="AJ127" s="845"/>
      <c r="AK127" s="846">
        <v>66</v>
      </c>
      <c r="AL127" s="844"/>
      <c r="AM127" s="844"/>
      <c r="AN127" s="844"/>
      <c r="AO127" s="845"/>
      <c r="AP127" s="888">
        <v>0</v>
      </c>
      <c r="AQ127" s="889"/>
      <c r="AR127" s="889"/>
      <c r="AS127" s="889"/>
      <c r="AT127" s="890"/>
      <c r="AU127" s="228"/>
      <c r="AV127" s="228"/>
      <c r="AW127" s="228"/>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394</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26" customFormat="1" ht="26.25" customHeight="1" thickBot="1" x14ac:dyDescent="0.2">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48429</v>
      </c>
      <c r="AB128" s="865"/>
      <c r="AC128" s="865"/>
      <c r="AD128" s="865"/>
      <c r="AE128" s="866"/>
      <c r="AF128" s="867">
        <v>33160</v>
      </c>
      <c r="AG128" s="865"/>
      <c r="AH128" s="865"/>
      <c r="AI128" s="865"/>
      <c r="AJ128" s="866"/>
      <c r="AK128" s="867">
        <v>24580</v>
      </c>
      <c r="AL128" s="865"/>
      <c r="AM128" s="865"/>
      <c r="AN128" s="865"/>
      <c r="AO128" s="866"/>
      <c r="AP128" s="868"/>
      <c r="AQ128" s="869"/>
      <c r="AR128" s="869"/>
      <c r="AS128" s="869"/>
      <c r="AT128" s="870"/>
      <c r="AU128" s="228"/>
      <c r="AV128" s="228"/>
      <c r="AW128" s="228"/>
      <c r="AX128" s="871" t="s">
        <v>493</v>
      </c>
      <c r="AY128" s="872"/>
      <c r="AZ128" s="872"/>
      <c r="BA128" s="872"/>
      <c r="BB128" s="872"/>
      <c r="BC128" s="872"/>
      <c r="BD128" s="872"/>
      <c r="BE128" s="873"/>
      <c r="BF128" s="850" t="s">
        <v>129</v>
      </c>
      <c r="BG128" s="851"/>
      <c r="BH128" s="851"/>
      <c r="BI128" s="851"/>
      <c r="BJ128" s="851"/>
      <c r="BK128" s="851"/>
      <c r="BL128" s="874"/>
      <c r="BM128" s="850">
        <v>12.75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v>2260</v>
      </c>
      <c r="DM128" s="855"/>
      <c r="DN128" s="855"/>
      <c r="DO128" s="855"/>
      <c r="DP128" s="855"/>
      <c r="DQ128" s="855" t="s">
        <v>129</v>
      </c>
      <c r="DR128" s="855"/>
      <c r="DS128" s="855"/>
      <c r="DT128" s="855"/>
      <c r="DU128" s="855"/>
      <c r="DV128" s="856" t="s">
        <v>129</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14414171</v>
      </c>
      <c r="AB129" s="844"/>
      <c r="AC129" s="844"/>
      <c r="AD129" s="844"/>
      <c r="AE129" s="845"/>
      <c r="AF129" s="846">
        <v>14863062</v>
      </c>
      <c r="AG129" s="844"/>
      <c r="AH129" s="844"/>
      <c r="AI129" s="844"/>
      <c r="AJ129" s="845"/>
      <c r="AK129" s="846">
        <v>15446383</v>
      </c>
      <c r="AL129" s="844"/>
      <c r="AM129" s="844"/>
      <c r="AN129" s="844"/>
      <c r="AO129" s="845"/>
      <c r="AP129" s="847"/>
      <c r="AQ129" s="848"/>
      <c r="AR129" s="848"/>
      <c r="AS129" s="848"/>
      <c r="AT129" s="849"/>
      <c r="AU129" s="229"/>
      <c r="AV129" s="229"/>
      <c r="AW129" s="229"/>
      <c r="AX129" s="815" t="s">
        <v>496</v>
      </c>
      <c r="AY129" s="816"/>
      <c r="AZ129" s="816"/>
      <c r="BA129" s="816"/>
      <c r="BB129" s="816"/>
      <c r="BC129" s="816"/>
      <c r="BD129" s="816"/>
      <c r="BE129" s="817"/>
      <c r="BF129" s="834" t="s">
        <v>129</v>
      </c>
      <c r="BG129" s="835"/>
      <c r="BH129" s="835"/>
      <c r="BI129" s="835"/>
      <c r="BJ129" s="835"/>
      <c r="BK129" s="835"/>
      <c r="BL129" s="836"/>
      <c r="BM129" s="834">
        <v>17.75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1394577</v>
      </c>
      <c r="AB130" s="844"/>
      <c r="AC130" s="844"/>
      <c r="AD130" s="844"/>
      <c r="AE130" s="845"/>
      <c r="AF130" s="846">
        <v>1367229</v>
      </c>
      <c r="AG130" s="844"/>
      <c r="AH130" s="844"/>
      <c r="AI130" s="844"/>
      <c r="AJ130" s="845"/>
      <c r="AK130" s="846">
        <v>1280141</v>
      </c>
      <c r="AL130" s="844"/>
      <c r="AM130" s="844"/>
      <c r="AN130" s="844"/>
      <c r="AO130" s="845"/>
      <c r="AP130" s="847"/>
      <c r="AQ130" s="848"/>
      <c r="AR130" s="848"/>
      <c r="AS130" s="848"/>
      <c r="AT130" s="849"/>
      <c r="AU130" s="229"/>
      <c r="AV130" s="229"/>
      <c r="AW130" s="229"/>
      <c r="AX130" s="815" t="s">
        <v>499</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13019594</v>
      </c>
      <c r="AB131" s="828"/>
      <c r="AC131" s="828"/>
      <c r="AD131" s="828"/>
      <c r="AE131" s="829"/>
      <c r="AF131" s="830">
        <v>13495833</v>
      </c>
      <c r="AG131" s="828"/>
      <c r="AH131" s="828"/>
      <c r="AI131" s="828"/>
      <c r="AJ131" s="829"/>
      <c r="AK131" s="830">
        <v>14166242</v>
      </c>
      <c r="AL131" s="828"/>
      <c r="AM131" s="828"/>
      <c r="AN131" s="828"/>
      <c r="AO131" s="829"/>
      <c r="AP131" s="831"/>
      <c r="AQ131" s="832"/>
      <c r="AR131" s="832"/>
      <c r="AS131" s="832"/>
      <c r="AT131" s="833"/>
      <c r="AU131" s="229"/>
      <c r="AV131" s="229"/>
      <c r="AW131" s="229"/>
      <c r="AX131" s="793" t="s">
        <v>501</v>
      </c>
      <c r="AY131" s="794"/>
      <c r="AZ131" s="794"/>
      <c r="BA131" s="794"/>
      <c r="BB131" s="794"/>
      <c r="BC131" s="794"/>
      <c r="BD131" s="794"/>
      <c r="BE131" s="795"/>
      <c r="BF131" s="796">
        <v>47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6.3618036020000002</v>
      </c>
      <c r="AB132" s="809"/>
      <c r="AC132" s="809"/>
      <c r="AD132" s="809"/>
      <c r="AE132" s="810"/>
      <c r="AF132" s="811">
        <v>6.6967485450000002</v>
      </c>
      <c r="AG132" s="809"/>
      <c r="AH132" s="809"/>
      <c r="AI132" s="809"/>
      <c r="AJ132" s="810"/>
      <c r="AK132" s="811">
        <v>6.004281164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6.2</v>
      </c>
      <c r="AB133" s="788"/>
      <c r="AC133" s="788"/>
      <c r="AD133" s="788"/>
      <c r="AE133" s="789"/>
      <c r="AF133" s="787">
        <v>6.4</v>
      </c>
      <c r="AG133" s="788"/>
      <c r="AH133" s="788"/>
      <c r="AI133" s="788"/>
      <c r="AJ133" s="789"/>
      <c r="AK133" s="787">
        <v>6.3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78TZKJsdHO0ZZ+L+cdyOgWTBeNSxcEN8PrxUyp8haxQQw16ZZXpQhWT37kUm72JRUiS+WPDAPGai1PCWFqLg==" saltValue="6lbvhe5HceIL7nB2IoTj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vTrl+E9yT+fGvr9cx3UAmnURcetE0wBKx03SUMtD5hhHWjw4QLezysC1f0fWyy6OjAxoMTmUvbx0BjmoNokjA==" saltValue="MHDN6ko8Me3/G9eQMOR7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513</v>
      </c>
      <c r="AL9" s="1195"/>
      <c r="AM9" s="1195"/>
      <c r="AN9" s="1196"/>
      <c r="AO9" s="277">
        <v>3903608</v>
      </c>
      <c r="AP9" s="277">
        <v>58236</v>
      </c>
      <c r="AQ9" s="278">
        <v>72345</v>
      </c>
      <c r="AR9" s="279">
        <v>-19.5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514</v>
      </c>
      <c r="AL10" s="1195"/>
      <c r="AM10" s="1195"/>
      <c r="AN10" s="1196"/>
      <c r="AO10" s="280">
        <v>609603</v>
      </c>
      <c r="AP10" s="280">
        <v>9094</v>
      </c>
      <c r="AQ10" s="281">
        <v>6087</v>
      </c>
      <c r="AR10" s="282">
        <v>49.4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515</v>
      </c>
      <c r="AL11" s="1195"/>
      <c r="AM11" s="1195"/>
      <c r="AN11" s="1196"/>
      <c r="AO11" s="280" t="s">
        <v>516</v>
      </c>
      <c r="AP11" s="280" t="s">
        <v>516</v>
      </c>
      <c r="AQ11" s="281">
        <v>1128</v>
      </c>
      <c r="AR11" s="282" t="s">
        <v>516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517</v>
      </c>
      <c r="AL12" s="1195"/>
      <c r="AM12" s="1195"/>
      <c r="AN12" s="1196"/>
      <c r="AO12" s="280" t="s">
        <v>516</v>
      </c>
      <c r="AP12" s="280" t="s">
        <v>516</v>
      </c>
      <c r="AQ12" s="281">
        <v>9</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518</v>
      </c>
      <c r="AL13" s="1195"/>
      <c r="AM13" s="1195"/>
      <c r="AN13" s="1196"/>
      <c r="AO13" s="280">
        <v>119163</v>
      </c>
      <c r="AP13" s="280">
        <v>1778</v>
      </c>
      <c r="AQ13" s="281">
        <v>2326</v>
      </c>
      <c r="AR13" s="282">
        <v>-23.6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519</v>
      </c>
      <c r="AL14" s="1195"/>
      <c r="AM14" s="1195"/>
      <c r="AN14" s="1196"/>
      <c r="AO14" s="280">
        <v>79511</v>
      </c>
      <c r="AP14" s="280">
        <v>1186</v>
      </c>
      <c r="AQ14" s="281">
        <v>1625</v>
      </c>
      <c r="AR14" s="282">
        <v>-27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520</v>
      </c>
      <c r="AL15" s="1198"/>
      <c r="AM15" s="1198"/>
      <c r="AN15" s="1199"/>
      <c r="AO15" s="280">
        <v>-200904</v>
      </c>
      <c r="AP15" s="280">
        <v>-2997</v>
      </c>
      <c r="AQ15" s="281">
        <v>-4515</v>
      </c>
      <c r="AR15" s="282">
        <v>-33.6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4510981</v>
      </c>
      <c r="AP16" s="280">
        <v>67297</v>
      </c>
      <c r="AQ16" s="281">
        <v>79005</v>
      </c>
      <c r="AR16" s="282">
        <v>-14.8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525</v>
      </c>
      <c r="AL21" s="1201"/>
      <c r="AM21" s="1201"/>
      <c r="AN21" s="1202"/>
      <c r="AO21" s="293">
        <v>6.03</v>
      </c>
      <c r="AP21" s="294">
        <v>7.5</v>
      </c>
      <c r="AQ21" s="295">
        <v>-1.47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526</v>
      </c>
      <c r="AL22" s="1201"/>
      <c r="AM22" s="1201"/>
      <c r="AN22" s="1202"/>
      <c r="AO22" s="298">
        <v>99.1</v>
      </c>
      <c r="AP22" s="299">
        <v>98.5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530</v>
      </c>
      <c r="AL32" s="1185"/>
      <c r="AM32" s="1185"/>
      <c r="AN32" s="1186"/>
      <c r="AO32" s="308">
        <v>1769518</v>
      </c>
      <c r="AP32" s="308">
        <v>26399</v>
      </c>
      <c r="AQ32" s="309">
        <v>42274</v>
      </c>
      <c r="AR32" s="310">
        <v>-37.6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531</v>
      </c>
      <c r="AL33" s="1185"/>
      <c r="AM33" s="1185"/>
      <c r="AN33" s="118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532</v>
      </c>
      <c r="AL34" s="1185"/>
      <c r="AM34" s="1185"/>
      <c r="AN34" s="1186"/>
      <c r="AO34" s="308">
        <v>2240</v>
      </c>
      <c r="AP34" s="308">
        <v>33</v>
      </c>
      <c r="AQ34" s="309">
        <v>53</v>
      </c>
      <c r="AR34" s="310">
        <v>-37.700000000000003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533</v>
      </c>
      <c r="AL35" s="1185"/>
      <c r="AM35" s="1185"/>
      <c r="AN35" s="1186"/>
      <c r="AO35" s="308">
        <v>314071</v>
      </c>
      <c r="AP35" s="308">
        <v>4685</v>
      </c>
      <c r="AQ35" s="309">
        <v>12769</v>
      </c>
      <c r="AR35" s="310">
        <v>-63.3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534</v>
      </c>
      <c r="AL36" s="1185"/>
      <c r="AM36" s="1185"/>
      <c r="AN36" s="1186"/>
      <c r="AO36" s="308">
        <v>69407</v>
      </c>
      <c r="AP36" s="308">
        <v>1035</v>
      </c>
      <c r="AQ36" s="309">
        <v>1973</v>
      </c>
      <c r="AR36" s="310">
        <v>-47.5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535</v>
      </c>
      <c r="AL37" s="1185"/>
      <c r="AM37" s="1185"/>
      <c r="AN37" s="1186"/>
      <c r="AO37" s="308">
        <v>66</v>
      </c>
      <c r="AP37" s="308">
        <v>1</v>
      </c>
      <c r="AQ37" s="309">
        <v>635</v>
      </c>
      <c r="AR37" s="310">
        <v>-99.8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536</v>
      </c>
      <c r="AL38" s="1188"/>
      <c r="AM38" s="1188"/>
      <c r="AN38" s="1189"/>
      <c r="AO38" s="311" t="s">
        <v>516</v>
      </c>
      <c r="AP38" s="311" t="s">
        <v>516</v>
      </c>
      <c r="AQ38" s="312">
        <v>1</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537</v>
      </c>
      <c r="AL39" s="1188"/>
      <c r="AM39" s="1188"/>
      <c r="AN39" s="1189"/>
      <c r="AO39" s="308">
        <v>-24580</v>
      </c>
      <c r="AP39" s="308">
        <v>-367</v>
      </c>
      <c r="AQ39" s="309">
        <v>-5447</v>
      </c>
      <c r="AR39" s="310">
        <v>-93.3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538</v>
      </c>
      <c r="AL40" s="1185"/>
      <c r="AM40" s="1185"/>
      <c r="AN40" s="1186"/>
      <c r="AO40" s="308">
        <v>-1280141</v>
      </c>
      <c r="AP40" s="308">
        <v>-19098</v>
      </c>
      <c r="AQ40" s="309">
        <v>-37418</v>
      </c>
      <c r="AR40" s="310">
        <v>-49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299</v>
      </c>
      <c r="AL41" s="1191"/>
      <c r="AM41" s="1191"/>
      <c r="AN41" s="1192"/>
      <c r="AO41" s="308">
        <v>850581</v>
      </c>
      <c r="AP41" s="308">
        <v>12689</v>
      </c>
      <c r="AQ41" s="309">
        <v>14840</v>
      </c>
      <c r="AR41" s="310">
        <v>-14.5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508</v>
      </c>
      <c r="AN49" s="1179" t="s">
        <v>542</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5097977</v>
      </c>
      <c r="AN51" s="330">
        <v>74907</v>
      </c>
      <c r="AO51" s="331">
        <v>2.2999999999999998</v>
      </c>
      <c r="AP51" s="332">
        <v>54110</v>
      </c>
      <c r="AQ51" s="333">
        <v>-5.6</v>
      </c>
      <c r="AR51" s="334">
        <v>7.9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1809342</v>
      </c>
      <c r="AN52" s="338">
        <v>26586</v>
      </c>
      <c r="AO52" s="339">
        <v>72.099999999999994</v>
      </c>
      <c r="AP52" s="340">
        <v>30620</v>
      </c>
      <c r="AQ52" s="341">
        <v>-6.6</v>
      </c>
      <c r="AR52" s="342">
        <v>78.7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2709957</v>
      </c>
      <c r="AN53" s="330">
        <v>39916</v>
      </c>
      <c r="AO53" s="331">
        <v>-46.7</v>
      </c>
      <c r="AP53" s="332">
        <v>54684</v>
      </c>
      <c r="AQ53" s="333">
        <v>1.1000000000000001</v>
      </c>
      <c r="AR53" s="334">
        <v>-47.8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1470147</v>
      </c>
      <c r="AN54" s="338">
        <v>21654</v>
      </c>
      <c r="AO54" s="339">
        <v>-18.600000000000001</v>
      </c>
      <c r="AP54" s="340">
        <v>32829</v>
      </c>
      <c r="AQ54" s="341">
        <v>7.2</v>
      </c>
      <c r="AR54" s="342">
        <v>-25.8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2572435</v>
      </c>
      <c r="AN55" s="330">
        <v>38005</v>
      </c>
      <c r="AO55" s="331">
        <v>-4.8</v>
      </c>
      <c r="AP55" s="332">
        <v>62383</v>
      </c>
      <c r="AQ55" s="333">
        <v>14.1</v>
      </c>
      <c r="AR55" s="334">
        <v>-18.899999999999999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1636620</v>
      </c>
      <c r="AN56" s="338">
        <v>24179</v>
      </c>
      <c r="AO56" s="339">
        <v>11.7</v>
      </c>
      <c r="AP56" s="340">
        <v>35325</v>
      </c>
      <c r="AQ56" s="341">
        <v>7.6</v>
      </c>
      <c r="AR56" s="342">
        <v>4.0999999999999996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2956860</v>
      </c>
      <c r="AN57" s="330">
        <v>43860</v>
      </c>
      <c r="AO57" s="331">
        <v>15.4</v>
      </c>
      <c r="AP57" s="332">
        <v>63812</v>
      </c>
      <c r="AQ57" s="333">
        <v>2.2999999999999998</v>
      </c>
      <c r="AR57" s="334">
        <v>13.1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1227048</v>
      </c>
      <c r="AN58" s="338">
        <v>18201</v>
      </c>
      <c r="AO58" s="339">
        <v>-24.7</v>
      </c>
      <c r="AP58" s="340">
        <v>33848</v>
      </c>
      <c r="AQ58" s="341">
        <v>-4.2</v>
      </c>
      <c r="AR58" s="342">
        <v>-20.5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2610843</v>
      </c>
      <c r="AN59" s="330">
        <v>38950</v>
      </c>
      <c r="AO59" s="331">
        <v>-11.2</v>
      </c>
      <c r="AP59" s="332">
        <v>54225</v>
      </c>
      <c r="AQ59" s="333">
        <v>-15</v>
      </c>
      <c r="AR59" s="334">
        <v>3.8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1041082</v>
      </c>
      <c r="AN60" s="338">
        <v>15531</v>
      </c>
      <c r="AO60" s="339">
        <v>-14.7</v>
      </c>
      <c r="AP60" s="340">
        <v>27337</v>
      </c>
      <c r="AQ60" s="341">
        <v>-19.2</v>
      </c>
      <c r="AR60" s="342">
        <v>4.5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3189614</v>
      </c>
      <c r="AN61" s="345">
        <v>47128</v>
      </c>
      <c r="AO61" s="346">
        <v>-9</v>
      </c>
      <c r="AP61" s="347">
        <v>57843</v>
      </c>
      <c r="AQ61" s="348">
        <v>-0.6</v>
      </c>
      <c r="AR61" s="334">
        <v>-8.4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1436848</v>
      </c>
      <c r="AN62" s="338">
        <v>21230</v>
      </c>
      <c r="AO62" s="339">
        <v>5.2</v>
      </c>
      <c r="AP62" s="340">
        <v>31992</v>
      </c>
      <c r="AQ62" s="341">
        <v>-3</v>
      </c>
      <c r="AR62" s="342">
        <v>8.1999999999999993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XUry0AnMuam+oHK8NcRl61cKYBhiecbwJ8sAjIOeMNq/pWlF9Uc9JwzLN18N5mFPIJyHIfeDUGLy/5A6gzf0A==" saltValue="2elqIfGMXgAIw+dd5Aqf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0" spans="125:125" ht="13.5" hidden="1" customHeight="1" x14ac:dyDescent="0.15"/>
    <row r="121" spans="125:125" ht="13.5" hidden="1" customHeight="1" x14ac:dyDescent="0.15">
      <c r="DU121" s="255"/>
    </row>
  </sheetData>
  <sheetProtection algorithmName="SHA-512" hashValue="wbQRkjF3GSRc7cLSQ/HOXboEegw/ESdSIlk/p7SgIqOnl4zrhjPK6rYZQDhwcuBVE5bUqJl2oZItXzQ5rhL5IQ==" saltValue="5CFtAct6hxxF8g1cbRBG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DqieL1SnJmMX8RxT39f9vgEZsmUX1oaW8QvdDOazNTcLw8TZR7qjhAjEMHMSrCY/D21DgkHLSmfwijFGPZfUAQ==" saltValue="mfiCkaSDJJidamWadHlR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3" t="s">
        <v>3</v>
      </c>
      <c r="D47" s="1203"/>
      <c r="E47" s="1204"/>
      <c r="F47" s="11">
        <v>14.58</v>
      </c>
      <c r="G47" s="12">
        <v>14.74</v>
      </c>
      <c r="H47" s="12">
        <v>9.73</v>
      </c>
      <c r="I47" s="12">
        <v>11.75</v>
      </c>
      <c r="J47" s="13">
        <v>11.87</v>
      </c>
    </row>
    <row r="48" spans="2:10" ht="57.75" customHeight="1" x14ac:dyDescent="0.15">
      <c r="B48" s="14"/>
      <c r="C48" s="1205" t="s">
        <v>4</v>
      </c>
      <c r="D48" s="1205"/>
      <c r="E48" s="1206"/>
      <c r="F48" s="15">
        <v>15.29</v>
      </c>
      <c r="G48" s="16">
        <v>6.4</v>
      </c>
      <c r="H48" s="16">
        <v>5.75</v>
      </c>
      <c r="I48" s="16">
        <v>3.69</v>
      </c>
      <c r="J48" s="17">
        <v>8.6999999999999993</v>
      </c>
    </row>
    <row r="49" spans="2:10" ht="57.75" customHeight="1" thickBot="1" x14ac:dyDescent="0.2">
      <c r="B49" s="18"/>
      <c r="C49" s="1207" t="s">
        <v>5</v>
      </c>
      <c r="D49" s="1207"/>
      <c r="E49" s="1208"/>
      <c r="F49" s="19">
        <v>2.77</v>
      </c>
      <c r="G49" s="20" t="s">
        <v>563</v>
      </c>
      <c r="H49" s="20" t="s">
        <v>564</v>
      </c>
      <c r="I49" s="20" t="s">
        <v>565</v>
      </c>
      <c r="J49" s="21">
        <v>3.9</v>
      </c>
    </row>
    <row r="50" spans="2:10" x14ac:dyDescent="0.15"/>
  </sheetData>
  <sheetProtection algorithmName="SHA-512" hashValue="yCI73IjRNHgDStkbkYAwBrD38ZyCQ0TmlPxKQglt+tj/Y+fUuq5Hza8wn8/2pr5HlHtRR67nFEDjRxbIsGw+gQ==" saltValue="/RbISXzQeSB6wn7/rseK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2023-02-20T04:12:41Z</dcterms:created>
  <dcterms:modified xsi:type="dcterms:W3CDTF">2023-10-16T04:17:21Z</dcterms:modified>
  <cp:category/>
</cp:coreProperties>
</file>